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ean\Downloads\"/>
    </mc:Choice>
  </mc:AlternateContent>
  <xr:revisionPtr revIDLastSave="0" documentId="13_ncr:1_{66B20604-A47E-4B1A-9249-0754B46541EC}" xr6:coauthVersionLast="47" xr6:coauthVersionMax="47" xr10:uidLastSave="{00000000-0000-0000-0000-000000000000}"/>
  <bookViews>
    <workbookView xWindow="-108" yWindow="-108" windowWidth="27288" windowHeight="17544" activeTab="1" xr2:uid="{00000000-000D-0000-FFFF-FFFF00000000}"/>
  </bookViews>
  <sheets>
    <sheet name="Division Locator by Age" sheetId="1" r:id="rId1"/>
    <sheet name="Division Locator by Seas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2brifwpafvEWSXJKCCpMjfBbFbFB2g2JBG2L6pFrpE="/>
    </ext>
  </extLst>
</workbook>
</file>

<file path=xl/calcChain.xml><?xml version="1.0" encoding="utf-8"?>
<calcChain xmlns="http://schemas.openxmlformats.org/spreadsheetml/2006/main">
  <c r="K27" i="2" l="1"/>
  <c r="J7" i="2"/>
  <c r="C3" i="2"/>
  <c r="E29" i="2" s="1"/>
  <c r="E32" i="1"/>
  <c r="E31" i="1"/>
  <c r="K30" i="1"/>
  <c r="E30" i="1"/>
  <c r="J30" i="1" s="1"/>
  <c r="E29" i="1"/>
  <c r="K27" i="1" s="1"/>
  <c r="E28" i="1"/>
  <c r="E27" i="1"/>
  <c r="J27" i="1" s="1"/>
  <c r="E26" i="1"/>
  <c r="K25" i="1" s="1"/>
  <c r="E25" i="1"/>
  <c r="J25" i="1" s="1"/>
  <c r="E24" i="1"/>
  <c r="K22" i="1" s="1"/>
  <c r="E23" i="1"/>
  <c r="E22" i="1"/>
  <c r="J22" i="1" s="1"/>
  <c r="E21" i="1"/>
  <c r="K20" i="1" s="1"/>
  <c r="E20" i="1"/>
  <c r="J20" i="1" s="1"/>
  <c r="E19" i="1"/>
  <c r="E18" i="1"/>
  <c r="K17" i="1"/>
  <c r="E17" i="1"/>
  <c r="J17" i="1" s="1"/>
  <c r="E16" i="1"/>
  <c r="K13" i="1" s="1"/>
  <c r="E15" i="1"/>
  <c r="E14" i="1"/>
  <c r="E13" i="1"/>
  <c r="J13" i="1" s="1"/>
  <c r="E12" i="1"/>
  <c r="K10" i="1" s="1"/>
  <c r="E11" i="1"/>
  <c r="J10" i="1"/>
  <c r="E10" i="1"/>
  <c r="O9" i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B6" i="1"/>
  <c r="C5" i="1"/>
  <c r="C6" i="1" l="1"/>
  <c r="E16" i="2"/>
  <c r="K14" i="2" s="1"/>
  <c r="E21" i="2"/>
  <c r="K19" i="2" s="1"/>
  <c r="E12" i="2"/>
  <c r="E22" i="2"/>
  <c r="J22" i="2" s="1"/>
  <c r="E26" i="2"/>
  <c r="K24" i="2" s="1"/>
  <c r="E13" i="2"/>
  <c r="K10" i="2" s="1"/>
  <c r="E27" i="2"/>
  <c r="J27" i="2" s="1"/>
  <c r="E8" i="2"/>
  <c r="E14" i="2"/>
  <c r="J14" i="2" s="1"/>
  <c r="E18" i="2"/>
  <c r="K17" i="2" s="1"/>
  <c r="E10" i="2"/>
  <c r="J10" i="2" s="1"/>
  <c r="E24" i="2"/>
  <c r="J24" i="2" s="1"/>
  <c r="E28" i="2"/>
  <c r="E20" i="2"/>
  <c r="E7" i="2"/>
  <c r="E11" i="2"/>
  <c r="E17" i="2"/>
  <c r="J17" i="2" s="1"/>
  <c r="E25" i="2"/>
  <c r="E9" i="2"/>
  <c r="K7" i="2" s="1"/>
  <c r="E19" i="2"/>
  <c r="J19" i="2" s="1"/>
  <c r="E23" i="2"/>
  <c r="K22" i="2" s="1"/>
  <c r="E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000-000001000000}">
      <text>
        <r>
          <rPr>
            <sz val="10"/>
            <color rgb="FF000000"/>
            <rFont val="Times New Roman"/>
            <scheme val="minor"/>
          </rPr>
          <t>Enter the season year to determine your swimmer’s division for that year.</t>
        </r>
      </text>
    </comment>
    <comment ref="C4" authorId="0" shapeId="0" xr:uid="{00000000-0006-0000-0000-000002000000}">
      <text>
        <r>
          <rPr>
            <sz val="10"/>
            <color rgb="FF000000"/>
            <rFont val="Times New Roman"/>
            <scheme val="minor"/>
          </rPr>
          <t>Enter your swimmer's birthday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RZ2b3sotqcsKkn2TDzSFcDAYGq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0"/>
            <color rgb="FF000000"/>
            <rFont val="Times New Roman"/>
            <scheme val="minor"/>
          </rPr>
          <t>This value is automatically updated based on today's date. If this workbook is opened after Sept 1, the summer season age locator for the next summer season is shown. 
Note: The value can be overwritten with a valid date and the sheet will update.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hvIzenYiiI8F04mizaBY/6T02dw=="/>
    </ext>
  </extLst>
</comments>
</file>

<file path=xl/sharedStrings.xml><?xml version="1.0" encoding="utf-8"?>
<sst xmlns="http://schemas.openxmlformats.org/spreadsheetml/2006/main" count="119" uniqueCount="49">
  <si>
    <t>Speed Swimming Division Locator by Birthday</t>
  </si>
  <si>
    <t>Summer Season</t>
  </si>
  <si>
    <t>&lt;- Select summer season</t>
  </si>
  <si>
    <t>Swimmer's Birthday</t>
  </si>
  <si>
    <t>Swimmer's Age Today</t>
  </si>
  <si>
    <t>Speed Swimming</t>
  </si>
  <si>
    <t>Birth Month</t>
  </si>
  <si>
    <t>Birth Year</t>
  </si>
  <si>
    <t>Age April 30</t>
  </si>
  <si>
    <t>Division Start/End dates</t>
  </si>
  <si>
    <t>Years</t>
  </si>
  <si>
    <t>Cat "O"</t>
  </si>
  <si>
    <t>Div "S"</t>
  </si>
  <si>
    <t>Start</t>
  </si>
  <si>
    <t>End</t>
  </si>
  <si>
    <r>
      <rPr>
        <sz val="12"/>
        <color rgb="FF000000"/>
        <rFont val="Calibri"/>
      </rPr>
      <t>O8
(Div VII &amp; Over)</t>
    </r>
  </si>
  <si>
    <r>
      <rPr>
        <sz val="12"/>
        <color rgb="FF000000"/>
        <rFont val="Calibri"/>
      </rPr>
      <t>O8
(20 &amp; Over)</t>
    </r>
  </si>
  <si>
    <t>Jan - Dec</t>
  </si>
  <si>
    <t>20 years and older</t>
  </si>
  <si>
    <t>Jan - Apr</t>
  </si>
  <si>
    <t>Div. VII</t>
  </si>
  <si>
    <t>May - Dec</t>
  </si>
  <si>
    <t>17-19 years</t>
  </si>
  <si>
    <t>O2 (Div IV - VI)</t>
  </si>
  <si>
    <t>Div. VI</t>
  </si>
  <si>
    <t>15 &amp; 16 years</t>
  </si>
  <si>
    <t>Div. V</t>
  </si>
  <si>
    <t>13.5 - 15 years</t>
  </si>
  <si>
    <t>Jan - Oct</t>
  </si>
  <si>
    <t>Div. IV</t>
  </si>
  <si>
    <t>Nov - Dec</t>
  </si>
  <si>
    <t>12 - 13.5 years</t>
  </si>
  <si>
    <r>
      <rPr>
        <sz val="12"/>
        <color rgb="FF000000"/>
        <rFont val="Calibri"/>
      </rPr>
      <t>O1
(Div III &amp; Under)</t>
    </r>
  </si>
  <si>
    <t>Div. III</t>
  </si>
  <si>
    <t>10.5 - 12 years</t>
  </si>
  <si>
    <t>Div II</t>
  </si>
  <si>
    <t>9-10.5 years</t>
  </si>
  <si>
    <t>Div I</t>
  </si>
  <si>
    <t>8 years and under</t>
  </si>
  <si>
    <t>Jan - Present</t>
  </si>
  <si>
    <t>April 30th is the determining date for ages.  Some clubs have an additional 'division" known as Turtles or 6&amp; unders.  These swimmers  must qualify as a Div 1 swimmer to qualify for Regional &amp; Provincial Championships.</t>
  </si>
  <si>
    <t>All Div 8 swimmers shall be classified as O8.</t>
  </si>
  <si>
    <t>In case of any discrepancy between this document and BCSSA rules, the BCSSA rulebook shall prevail.</t>
  </si>
  <si>
    <t>Speed Swimming Division Locator by Season</t>
  </si>
  <si>
    <r>
      <rPr>
        <sz val="12"/>
        <color rgb="FF000000"/>
        <rFont val="Calibri"/>
      </rPr>
      <t>O8
(Div VII &amp; Over)</t>
    </r>
  </si>
  <si>
    <r>
      <rPr>
        <sz val="12"/>
        <color rgb="FF000000"/>
        <rFont val="Calibri"/>
      </rPr>
      <t>O8
(20 &amp; Over)</t>
    </r>
  </si>
  <si>
    <r>
      <rPr>
        <sz val="12"/>
        <color rgb="FF000000"/>
        <rFont val="Calibri"/>
      </rPr>
      <t>O1
(Div III &amp; Under)</t>
    </r>
  </si>
  <si>
    <t>&lt;- output</t>
  </si>
  <si>
    <t>&lt;- Enter bithday here (YYYY-MM-DD)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</si>
</sst>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&quot; &quot;d&quot;, &quot;yyyy"/>
    <numFmt numFmtId="165" formatCode="0\ &quot;years old&quot;"/>
    <numFmt numFmtId="166" formatCode="0\ &quot;&amp; earlier&quot;"/>
    <numFmt numFmtId="167" formatCode="0\ &quot;&amp; later&quot;"/>
    <numFmt numFmtId="168" formatCode="yyyy\-mm\-dd"/>
  </numFmts>
  <fonts count="11" x14ac:knownFonts="1">
    <font>
      <sz val="10"/>
      <color rgb="FF000000"/>
      <name val="Times New Roman"/>
      <scheme val="minor"/>
    </font>
    <font>
      <sz val="10"/>
      <color rgb="FF000000"/>
      <name val="Times New Roman"/>
    </font>
    <font>
      <sz val="12"/>
      <color rgb="FF000000"/>
      <name val="Calibri"/>
    </font>
    <font>
      <b/>
      <sz val="12"/>
      <color theme="1"/>
      <name val="Calibri"/>
    </font>
    <font>
      <sz val="10"/>
      <name val="Times New Roman"/>
    </font>
    <font>
      <b/>
      <sz val="12"/>
      <color rgb="FF000000"/>
      <name val="Calibri"/>
    </font>
    <font>
      <sz val="10"/>
      <color theme="1"/>
      <name val="Times New Roman"/>
      <scheme val="minor"/>
    </font>
    <font>
      <sz val="12"/>
      <color theme="1"/>
      <name val="Calibri"/>
    </font>
    <font>
      <sz val="10"/>
      <color theme="1"/>
      <name val="Calibri"/>
    </font>
    <font>
      <sz val="9"/>
      <color rgb="FF000000"/>
      <name val="Arial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C6D9F0"/>
        <bgColor rgb="FFC6D9F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3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7" fillId="0" borderId="4" xfId="0" applyFont="1" applyBorder="1" applyAlignment="1">
      <alignment horizontal="center" vertical="top" wrapText="1"/>
    </xf>
    <xf numFmtId="166" fontId="2" fillId="0" borderId="4" xfId="0" applyNumberFormat="1" applyFont="1" applyBorder="1" applyAlignment="1">
      <alignment horizontal="center" vertical="top" shrinkToFit="1"/>
    </xf>
    <xf numFmtId="1" fontId="2" fillId="0" borderId="4" xfId="0" applyNumberFormat="1" applyFont="1" applyBorder="1" applyAlignment="1">
      <alignment horizontal="center" vertical="top" shrinkToFit="1"/>
    </xf>
    <xf numFmtId="167" fontId="2" fillId="0" borderId="4" xfId="0" applyNumberFormat="1" applyFont="1" applyBorder="1" applyAlignment="1">
      <alignment horizontal="center" vertical="top" shrinkToFit="1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168" fontId="2" fillId="0" borderId="0" xfId="0" applyNumberFormat="1" applyFont="1" applyAlignment="1">
      <alignment horizontal="left" shrinkToFit="1"/>
    </xf>
    <xf numFmtId="168" fontId="9" fillId="0" borderId="0" xfId="0" applyNumberFormat="1" applyFont="1" applyAlignment="1">
      <alignment horizontal="left" shrinkToFit="1"/>
    </xf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/>
    </xf>
    <xf numFmtId="14" fontId="1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0" fontId="7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0</xdr:row>
      <xdr:rowOff>104775</xdr:rowOff>
    </xdr:from>
    <xdr:ext cx="117157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0</xdr:row>
      <xdr:rowOff>104775</xdr:rowOff>
    </xdr:from>
    <xdr:ext cx="117157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workbookViewId="0">
      <selection activeCell="C5" sqref="C5"/>
    </sheetView>
  </sheetViews>
  <sheetFormatPr defaultColWidth="14.44140625" defaultRowHeight="15" customHeight="1" x14ac:dyDescent="0.25"/>
  <cols>
    <col min="1" max="1" width="12.6640625" customWidth="1"/>
    <col min="2" max="2" width="35.88671875" customWidth="1"/>
    <col min="3" max="3" width="23.5546875" customWidth="1"/>
    <col min="4" max="4" width="17.33203125" customWidth="1"/>
    <col min="5" max="5" width="36" customWidth="1"/>
    <col min="6" max="6" width="19.88671875" customWidth="1"/>
    <col min="7" max="7" width="16.109375" customWidth="1"/>
    <col min="8" max="8" width="8.6640625" customWidth="1"/>
    <col min="9" max="9" width="8.88671875" hidden="1" customWidth="1"/>
    <col min="10" max="11" width="10.33203125" hidden="1" customWidth="1"/>
    <col min="12" max="15" width="8.88671875" hidden="1" customWidth="1"/>
    <col min="16" max="16" width="8.88671875" customWidth="1"/>
    <col min="17" max="26" width="8.6640625" customWidth="1"/>
  </cols>
  <sheetData>
    <row r="1" spans="1:15" ht="60" customHeight="1" x14ac:dyDescent="0.25">
      <c r="A1" s="35"/>
      <c r="B1" s="32"/>
      <c r="C1" s="32"/>
      <c r="D1" s="32"/>
      <c r="E1" s="32"/>
      <c r="F1" s="32"/>
      <c r="G1" s="1"/>
    </row>
    <row r="2" spans="1:15" ht="20.25" customHeight="1" x14ac:dyDescent="0.3">
      <c r="A2" s="2"/>
      <c r="B2" s="36" t="s">
        <v>0</v>
      </c>
      <c r="C2" s="37"/>
      <c r="D2" s="37"/>
      <c r="E2" s="37"/>
      <c r="F2" s="38"/>
      <c r="G2" s="4"/>
    </row>
    <row r="3" spans="1:15" ht="20.399999999999999" customHeight="1" x14ac:dyDescent="0.3">
      <c r="A3" s="2"/>
      <c r="B3" s="48" t="s">
        <v>1</v>
      </c>
      <c r="C3" s="51">
        <v>2026</v>
      </c>
      <c r="D3" s="7" t="s">
        <v>2</v>
      </c>
      <c r="E3" s="8"/>
      <c r="F3" s="9"/>
      <c r="G3" s="4"/>
    </row>
    <row r="4" spans="1:15" ht="24" customHeight="1" x14ac:dyDescent="0.3">
      <c r="A4" s="2"/>
      <c r="B4" s="48" t="s">
        <v>3</v>
      </c>
      <c r="C4" s="52">
        <v>43101</v>
      </c>
      <c r="D4" s="53" t="s">
        <v>48</v>
      </c>
      <c r="E4" s="8"/>
      <c r="F4" s="9"/>
      <c r="G4" s="4"/>
    </row>
    <row r="5" spans="1:15" ht="24.6" customHeight="1" x14ac:dyDescent="0.3">
      <c r="A5" s="2"/>
      <c r="B5" s="48" t="s">
        <v>4</v>
      </c>
      <c r="C5" s="49">
        <f ca="1">DATEDIF(C4,TODAY(),"y")</f>
        <v>8</v>
      </c>
      <c r="D5" s="7" t="s">
        <v>47</v>
      </c>
      <c r="E5" s="8"/>
      <c r="F5" s="9"/>
      <c r="G5" s="4"/>
    </row>
    <row r="6" spans="1:15" ht="23.4" customHeight="1" x14ac:dyDescent="0.3">
      <c r="A6" s="2"/>
      <c r="B6" s="50" t="str">
        <f>"Swimmer's division for summer " &amp; C3</f>
        <v>Swimmer's division for summer 2026</v>
      </c>
      <c r="C6" s="10" t="str">
        <f>_xlfn.XLOOKUP(C4,J10:J32,C10:C32,"not found",-1,1)</f>
        <v>Div I</v>
      </c>
      <c r="D6" s="7" t="s">
        <v>47</v>
      </c>
      <c r="E6" s="8"/>
      <c r="F6" s="9"/>
      <c r="G6" s="4"/>
    </row>
    <row r="7" spans="1:15" ht="20.25" customHeight="1" x14ac:dyDescent="0.3">
      <c r="A7" s="2"/>
      <c r="B7" s="3"/>
      <c r="C7" s="11"/>
      <c r="D7" s="8"/>
      <c r="E7" s="8"/>
      <c r="F7" s="9"/>
      <c r="G7" s="4"/>
    </row>
    <row r="8" spans="1:15" ht="20.25" customHeight="1" x14ac:dyDescent="0.3">
      <c r="A8" s="2"/>
      <c r="B8" s="36" t="s">
        <v>5</v>
      </c>
      <c r="C8" s="38"/>
      <c r="D8" s="27" t="s">
        <v>6</v>
      </c>
      <c r="E8" s="39" t="s">
        <v>7</v>
      </c>
      <c r="F8" s="27" t="s">
        <v>8</v>
      </c>
      <c r="G8" s="4"/>
      <c r="J8" s="12" t="s">
        <v>9</v>
      </c>
      <c r="O8" s="12" t="s">
        <v>10</v>
      </c>
    </row>
    <row r="9" spans="1:15" ht="20.25" customHeight="1" x14ac:dyDescent="0.3">
      <c r="A9" s="2"/>
      <c r="B9" s="13" t="s">
        <v>11</v>
      </c>
      <c r="C9" s="13" t="s">
        <v>12</v>
      </c>
      <c r="D9" s="28"/>
      <c r="E9" s="28"/>
      <c r="F9" s="28"/>
      <c r="G9" s="4"/>
      <c r="J9" s="12" t="s">
        <v>13</v>
      </c>
      <c r="K9" s="12" t="s">
        <v>14</v>
      </c>
      <c r="O9" s="14">
        <f ca="1">IF(TODAY() &lt; DATE(YEAR(TODAY()), 9, 1), YEAR(TODAY()), YEAR(TODAY()) + 1)</f>
        <v>2026</v>
      </c>
    </row>
    <row r="10" spans="1:15" ht="17.25" customHeight="1" x14ac:dyDescent="0.3">
      <c r="A10" s="2"/>
      <c r="B10" s="34" t="s">
        <v>15</v>
      </c>
      <c r="C10" s="34" t="s">
        <v>16</v>
      </c>
      <c r="D10" s="15" t="s">
        <v>17</v>
      </c>
      <c r="E10" s="16">
        <f t="shared" ref="E10:E32" si="0">$C$3-M10</f>
        <v>2004</v>
      </c>
      <c r="F10" s="29" t="s">
        <v>18</v>
      </c>
      <c r="G10" s="4"/>
      <c r="J10" s="31">
        <f>DATE(1900,1,1)</f>
        <v>1</v>
      </c>
      <c r="K10" s="31">
        <f>DATE(E12,4,30)</f>
        <v>38837</v>
      </c>
      <c r="M10" s="14">
        <v>22</v>
      </c>
      <c r="O10" s="14">
        <f t="shared" ref="O10:O19" ca="1" si="1">O9+1</f>
        <v>2027</v>
      </c>
    </row>
    <row r="11" spans="1:15" ht="17.25" customHeight="1" x14ac:dyDescent="0.3">
      <c r="A11" s="2"/>
      <c r="B11" s="30"/>
      <c r="C11" s="30"/>
      <c r="D11" s="15" t="s">
        <v>17</v>
      </c>
      <c r="E11" s="17">
        <f t="shared" si="0"/>
        <v>2005</v>
      </c>
      <c r="F11" s="30"/>
      <c r="G11" s="4"/>
      <c r="J11" s="32"/>
      <c r="K11" s="32"/>
      <c r="M11" s="14">
        <v>21</v>
      </c>
      <c r="O11" s="14">
        <f t="shared" ca="1" si="1"/>
        <v>2028</v>
      </c>
    </row>
    <row r="12" spans="1:15" ht="17.25" customHeight="1" x14ac:dyDescent="0.3">
      <c r="A12" s="2"/>
      <c r="B12" s="30"/>
      <c r="C12" s="28"/>
      <c r="D12" s="15" t="s">
        <v>19</v>
      </c>
      <c r="E12" s="17">
        <f t="shared" si="0"/>
        <v>2006</v>
      </c>
      <c r="F12" s="28"/>
      <c r="G12" s="4"/>
      <c r="J12" s="32"/>
      <c r="K12" s="32"/>
      <c r="M12" s="14">
        <v>20</v>
      </c>
      <c r="O12" s="14">
        <f t="shared" ca="1" si="1"/>
        <v>2029</v>
      </c>
    </row>
    <row r="13" spans="1:15" ht="17.25" customHeight="1" x14ac:dyDescent="0.3">
      <c r="A13" s="2"/>
      <c r="B13" s="30"/>
      <c r="C13" s="33" t="s">
        <v>20</v>
      </c>
      <c r="D13" s="15" t="s">
        <v>21</v>
      </c>
      <c r="E13" s="17">
        <f t="shared" si="0"/>
        <v>2006</v>
      </c>
      <c r="F13" s="29" t="s">
        <v>22</v>
      </c>
      <c r="G13" s="4"/>
      <c r="J13" s="31">
        <f>DATE(E13,5,1)</f>
        <v>38838</v>
      </c>
      <c r="K13" s="31">
        <f>DATE(E16,4,30)</f>
        <v>39933</v>
      </c>
      <c r="M13" s="14">
        <v>20</v>
      </c>
      <c r="O13" s="14">
        <f t="shared" ca="1" si="1"/>
        <v>2030</v>
      </c>
    </row>
    <row r="14" spans="1:15" ht="17.25" customHeight="1" x14ac:dyDescent="0.3">
      <c r="A14" s="2"/>
      <c r="B14" s="30"/>
      <c r="C14" s="30"/>
      <c r="D14" s="15" t="s">
        <v>17</v>
      </c>
      <c r="E14" s="17">
        <f t="shared" si="0"/>
        <v>2007</v>
      </c>
      <c r="F14" s="30"/>
      <c r="G14" s="4"/>
      <c r="J14" s="32"/>
      <c r="K14" s="32"/>
      <c r="M14" s="14">
        <v>19</v>
      </c>
      <c r="O14" s="14">
        <f t="shared" ca="1" si="1"/>
        <v>2031</v>
      </c>
    </row>
    <row r="15" spans="1:15" ht="17.25" customHeight="1" x14ac:dyDescent="0.3">
      <c r="A15" s="2"/>
      <c r="B15" s="30"/>
      <c r="C15" s="30"/>
      <c r="D15" s="15" t="s">
        <v>17</v>
      </c>
      <c r="E15" s="17">
        <f t="shared" si="0"/>
        <v>2008</v>
      </c>
      <c r="F15" s="30"/>
      <c r="G15" s="4"/>
      <c r="J15" s="32"/>
      <c r="K15" s="32"/>
      <c r="M15" s="14">
        <v>18</v>
      </c>
      <c r="O15" s="14">
        <f t="shared" ca="1" si="1"/>
        <v>2032</v>
      </c>
    </row>
    <row r="16" spans="1:15" ht="17.25" customHeight="1" x14ac:dyDescent="0.3">
      <c r="A16" s="2"/>
      <c r="B16" s="28"/>
      <c r="C16" s="28"/>
      <c r="D16" s="15" t="s">
        <v>19</v>
      </c>
      <c r="E16" s="17">
        <f t="shared" si="0"/>
        <v>2009</v>
      </c>
      <c r="F16" s="28"/>
      <c r="G16" s="4"/>
      <c r="J16" s="32"/>
      <c r="K16" s="32"/>
      <c r="M16" s="14">
        <v>17</v>
      </c>
      <c r="O16" s="14">
        <f t="shared" ca="1" si="1"/>
        <v>2033</v>
      </c>
    </row>
    <row r="17" spans="1:15" ht="17.25" customHeight="1" x14ac:dyDescent="0.3">
      <c r="A17" s="2"/>
      <c r="B17" s="33" t="s">
        <v>23</v>
      </c>
      <c r="C17" s="33" t="s">
        <v>24</v>
      </c>
      <c r="D17" s="15" t="s">
        <v>21</v>
      </c>
      <c r="E17" s="17">
        <f t="shared" si="0"/>
        <v>2009</v>
      </c>
      <c r="F17" s="40" t="s">
        <v>25</v>
      </c>
      <c r="G17" s="4"/>
      <c r="J17" s="31">
        <f>DATE(E17,5,1)</f>
        <v>39934</v>
      </c>
      <c r="K17" s="31">
        <f>DATE(E19,4,30)</f>
        <v>40663</v>
      </c>
      <c r="M17" s="14">
        <v>17</v>
      </c>
      <c r="O17" s="14">
        <f t="shared" ca="1" si="1"/>
        <v>2034</v>
      </c>
    </row>
    <row r="18" spans="1:15" ht="17.25" customHeight="1" x14ac:dyDescent="0.3">
      <c r="A18" s="2"/>
      <c r="B18" s="30"/>
      <c r="C18" s="30"/>
      <c r="D18" s="15" t="s">
        <v>17</v>
      </c>
      <c r="E18" s="17">
        <f t="shared" si="0"/>
        <v>2010</v>
      </c>
      <c r="F18" s="30"/>
      <c r="G18" s="4"/>
      <c r="J18" s="32"/>
      <c r="K18" s="32"/>
      <c r="M18" s="14">
        <v>16</v>
      </c>
      <c r="O18" s="14">
        <f t="shared" ca="1" si="1"/>
        <v>2035</v>
      </c>
    </row>
    <row r="19" spans="1:15" ht="17.25" customHeight="1" x14ac:dyDescent="0.3">
      <c r="A19" s="2"/>
      <c r="B19" s="30"/>
      <c r="C19" s="28"/>
      <c r="D19" s="15" t="s">
        <v>19</v>
      </c>
      <c r="E19" s="17">
        <f t="shared" si="0"/>
        <v>2011</v>
      </c>
      <c r="F19" s="28"/>
      <c r="G19" s="4"/>
      <c r="J19" s="32"/>
      <c r="K19" s="32"/>
      <c r="M19" s="14">
        <v>15</v>
      </c>
      <c r="O19" s="14">
        <f t="shared" ca="1" si="1"/>
        <v>2036</v>
      </c>
    </row>
    <row r="20" spans="1:15" ht="17.25" customHeight="1" x14ac:dyDescent="0.3">
      <c r="A20" s="2"/>
      <c r="B20" s="30"/>
      <c r="C20" s="33" t="s">
        <v>26</v>
      </c>
      <c r="D20" s="15" t="s">
        <v>21</v>
      </c>
      <c r="E20" s="17">
        <f t="shared" si="0"/>
        <v>2011</v>
      </c>
      <c r="F20" s="29" t="s">
        <v>27</v>
      </c>
      <c r="G20" s="4"/>
      <c r="J20" s="31">
        <f>DATE(E20,5,1)</f>
        <v>40664</v>
      </c>
      <c r="K20" s="31">
        <f>DATE(E21,10,31)</f>
        <v>41213</v>
      </c>
      <c r="M20" s="14">
        <v>15</v>
      </c>
    </row>
    <row r="21" spans="1:15" ht="17.25" customHeight="1" x14ac:dyDescent="0.3">
      <c r="A21" s="2"/>
      <c r="B21" s="30"/>
      <c r="C21" s="28"/>
      <c r="D21" s="15" t="s">
        <v>28</v>
      </c>
      <c r="E21" s="17">
        <f t="shared" si="0"/>
        <v>2012</v>
      </c>
      <c r="F21" s="28"/>
      <c r="G21" s="4"/>
      <c r="J21" s="32"/>
      <c r="K21" s="32"/>
      <c r="M21" s="14">
        <v>14</v>
      </c>
    </row>
    <row r="22" spans="1:15" ht="17.25" customHeight="1" x14ac:dyDescent="0.3">
      <c r="A22" s="2"/>
      <c r="B22" s="30"/>
      <c r="C22" s="33" t="s">
        <v>29</v>
      </c>
      <c r="D22" s="15" t="s">
        <v>30</v>
      </c>
      <c r="E22" s="17">
        <f t="shared" si="0"/>
        <v>2012</v>
      </c>
      <c r="F22" s="40" t="s">
        <v>31</v>
      </c>
      <c r="G22" s="4"/>
      <c r="J22" s="31">
        <f>DATE(E22,11,1)</f>
        <v>41214</v>
      </c>
      <c r="K22" s="31">
        <f>DATE(E24,4,30)</f>
        <v>41759</v>
      </c>
      <c r="M22" s="14">
        <v>14</v>
      </c>
    </row>
    <row r="23" spans="1:15" ht="17.25" customHeight="1" x14ac:dyDescent="0.3">
      <c r="A23" s="2"/>
      <c r="B23" s="30"/>
      <c r="C23" s="30"/>
      <c r="D23" s="15" t="s">
        <v>17</v>
      </c>
      <c r="E23" s="17">
        <f t="shared" si="0"/>
        <v>2013</v>
      </c>
      <c r="F23" s="30"/>
      <c r="G23" s="4"/>
      <c r="J23" s="32"/>
      <c r="K23" s="32"/>
      <c r="M23" s="14">
        <v>13</v>
      </c>
    </row>
    <row r="24" spans="1:15" ht="17.25" customHeight="1" x14ac:dyDescent="0.3">
      <c r="A24" s="2"/>
      <c r="B24" s="28"/>
      <c r="C24" s="28"/>
      <c r="D24" s="15" t="s">
        <v>19</v>
      </c>
      <c r="E24" s="17">
        <f t="shared" si="0"/>
        <v>2014</v>
      </c>
      <c r="F24" s="28"/>
      <c r="G24" s="4"/>
      <c r="J24" s="32"/>
      <c r="K24" s="32"/>
      <c r="M24" s="14">
        <v>12</v>
      </c>
    </row>
    <row r="25" spans="1:15" ht="17.25" customHeight="1" x14ac:dyDescent="0.3">
      <c r="A25" s="2"/>
      <c r="B25" s="34" t="s">
        <v>32</v>
      </c>
      <c r="C25" s="33" t="s">
        <v>33</v>
      </c>
      <c r="D25" s="15" t="s">
        <v>21</v>
      </c>
      <c r="E25" s="17">
        <f t="shared" si="0"/>
        <v>2014</v>
      </c>
      <c r="F25" s="29" t="s">
        <v>34</v>
      </c>
      <c r="G25" s="4"/>
      <c r="J25" s="31">
        <f>DATE(E25,5,1)</f>
        <v>41760</v>
      </c>
      <c r="K25" s="31">
        <f>DATE(E26,10,31)</f>
        <v>42308</v>
      </c>
      <c r="M25" s="14">
        <v>12</v>
      </c>
    </row>
    <row r="26" spans="1:15" ht="17.25" customHeight="1" x14ac:dyDescent="0.3">
      <c r="A26" s="2"/>
      <c r="B26" s="30"/>
      <c r="C26" s="28"/>
      <c r="D26" s="15" t="s">
        <v>28</v>
      </c>
      <c r="E26" s="17">
        <f t="shared" si="0"/>
        <v>2015</v>
      </c>
      <c r="F26" s="28"/>
      <c r="G26" s="4"/>
      <c r="J26" s="32"/>
      <c r="K26" s="32"/>
      <c r="M26" s="14">
        <v>11</v>
      </c>
    </row>
    <row r="27" spans="1:15" ht="17.25" customHeight="1" x14ac:dyDescent="0.3">
      <c r="A27" s="2"/>
      <c r="B27" s="30"/>
      <c r="C27" s="33" t="s">
        <v>35</v>
      </c>
      <c r="D27" s="15" t="s">
        <v>30</v>
      </c>
      <c r="E27" s="17">
        <f t="shared" si="0"/>
        <v>2015</v>
      </c>
      <c r="F27" s="40" t="s">
        <v>36</v>
      </c>
      <c r="G27" s="4"/>
      <c r="J27" s="31">
        <f>DATE(E27,11,1)</f>
        <v>42309</v>
      </c>
      <c r="K27" s="31">
        <f>DATE(E29,4,30)</f>
        <v>42855</v>
      </c>
      <c r="M27" s="14">
        <v>11</v>
      </c>
    </row>
    <row r="28" spans="1:15" ht="17.25" customHeight="1" x14ac:dyDescent="0.3">
      <c r="A28" s="2"/>
      <c r="B28" s="30"/>
      <c r="C28" s="30"/>
      <c r="D28" s="15" t="s">
        <v>17</v>
      </c>
      <c r="E28" s="17">
        <f t="shared" si="0"/>
        <v>2016</v>
      </c>
      <c r="F28" s="30"/>
      <c r="G28" s="4"/>
      <c r="J28" s="32"/>
      <c r="K28" s="32"/>
      <c r="M28" s="14">
        <v>10</v>
      </c>
    </row>
    <row r="29" spans="1:15" ht="17.25" customHeight="1" x14ac:dyDescent="0.3">
      <c r="A29" s="2"/>
      <c r="B29" s="30"/>
      <c r="C29" s="28"/>
      <c r="D29" s="15" t="s">
        <v>19</v>
      </c>
      <c r="E29" s="17">
        <f t="shared" si="0"/>
        <v>2017</v>
      </c>
      <c r="F29" s="28"/>
      <c r="G29" s="4"/>
      <c r="J29" s="32"/>
      <c r="K29" s="32"/>
      <c r="M29" s="14">
        <v>9</v>
      </c>
    </row>
    <row r="30" spans="1:15" ht="17.25" customHeight="1" x14ac:dyDescent="0.3">
      <c r="A30" s="2"/>
      <c r="B30" s="30"/>
      <c r="C30" s="33" t="s">
        <v>37</v>
      </c>
      <c r="D30" s="15" t="s">
        <v>21</v>
      </c>
      <c r="E30" s="17">
        <f t="shared" si="0"/>
        <v>2017</v>
      </c>
      <c r="F30" s="29" t="s">
        <v>38</v>
      </c>
      <c r="G30" s="4"/>
      <c r="J30" s="31">
        <f>DATE(E30,5,1)</f>
        <v>42856</v>
      </c>
      <c r="K30" s="31">
        <f ca="1">TODAY()</f>
        <v>46048</v>
      </c>
      <c r="M30" s="14">
        <v>9</v>
      </c>
    </row>
    <row r="31" spans="1:15" ht="17.25" customHeight="1" x14ac:dyDescent="0.3">
      <c r="A31" s="2"/>
      <c r="B31" s="30"/>
      <c r="C31" s="30"/>
      <c r="D31" s="15" t="s">
        <v>17</v>
      </c>
      <c r="E31" s="17">
        <f t="shared" si="0"/>
        <v>2018</v>
      </c>
      <c r="F31" s="30"/>
      <c r="G31" s="4"/>
      <c r="J31" s="32"/>
      <c r="K31" s="32"/>
      <c r="M31" s="14">
        <v>8</v>
      </c>
    </row>
    <row r="32" spans="1:15" ht="17.25" customHeight="1" x14ac:dyDescent="0.3">
      <c r="A32" s="2"/>
      <c r="B32" s="28"/>
      <c r="C32" s="28"/>
      <c r="D32" s="15" t="s">
        <v>39</v>
      </c>
      <c r="E32" s="18">
        <f t="shared" si="0"/>
        <v>2019</v>
      </c>
      <c r="F32" s="28"/>
      <c r="G32" s="4"/>
      <c r="J32" s="32"/>
      <c r="K32" s="32"/>
      <c r="M32" s="14">
        <v>7</v>
      </c>
      <c r="N32" s="19"/>
    </row>
    <row r="33" spans="1:16" ht="34.5" customHeight="1" x14ac:dyDescent="0.25">
      <c r="A33" s="20"/>
      <c r="B33" s="42" t="s">
        <v>40</v>
      </c>
      <c r="C33" s="43"/>
      <c r="D33" s="43"/>
      <c r="E33" s="43"/>
      <c r="F33" s="43"/>
      <c r="G33" s="21"/>
      <c r="H33" s="21"/>
    </row>
    <row r="34" spans="1:16" ht="18" customHeight="1" x14ac:dyDescent="0.25">
      <c r="A34" s="20"/>
      <c r="B34" s="44" t="s">
        <v>41</v>
      </c>
      <c r="C34" s="32"/>
      <c r="D34" s="32"/>
      <c r="E34" s="32"/>
      <c r="F34" s="32"/>
      <c r="G34" s="21"/>
      <c r="H34" s="21"/>
      <c r="J34" s="41"/>
      <c r="K34" s="32"/>
      <c r="L34" s="32"/>
      <c r="M34" s="32"/>
      <c r="N34" s="32"/>
      <c r="O34" s="32"/>
      <c r="P34" s="32"/>
    </row>
    <row r="35" spans="1:16" ht="15.75" customHeight="1" x14ac:dyDescent="0.25">
      <c r="A35" s="20"/>
      <c r="B35" s="44" t="s">
        <v>42</v>
      </c>
      <c r="C35" s="32"/>
      <c r="D35" s="32"/>
      <c r="E35" s="32"/>
      <c r="F35" s="32"/>
      <c r="G35" s="21"/>
      <c r="H35" s="21"/>
      <c r="J35" s="41"/>
      <c r="K35" s="32"/>
      <c r="L35" s="32"/>
      <c r="M35" s="32"/>
      <c r="N35" s="32"/>
      <c r="O35" s="32"/>
      <c r="P35" s="32"/>
    </row>
    <row r="36" spans="1:16" ht="139.5" customHeight="1" x14ac:dyDescent="0.3">
      <c r="A36" s="22"/>
      <c r="B36" s="22"/>
      <c r="C36" s="22"/>
      <c r="D36" s="22"/>
      <c r="E36" s="22"/>
      <c r="F36" s="22"/>
      <c r="G36" s="23"/>
      <c r="J36" s="41"/>
      <c r="K36" s="32"/>
      <c r="L36" s="32"/>
      <c r="M36" s="32"/>
      <c r="N36" s="32"/>
      <c r="O36" s="32"/>
      <c r="P36" s="32"/>
    </row>
    <row r="37" spans="1:16" ht="12.75" customHeight="1" x14ac:dyDescent="0.25"/>
    <row r="38" spans="1:16" ht="12.75" customHeight="1" x14ac:dyDescent="0.25"/>
    <row r="39" spans="1:16" ht="12.75" customHeight="1" x14ac:dyDescent="0.25"/>
    <row r="40" spans="1:16" ht="12.75" customHeight="1" x14ac:dyDescent="0.25"/>
    <row r="41" spans="1:16" ht="12.75" customHeight="1" x14ac:dyDescent="0.25"/>
    <row r="42" spans="1:16" ht="12.75" customHeight="1" x14ac:dyDescent="0.25"/>
    <row r="43" spans="1:16" ht="12.75" customHeight="1" x14ac:dyDescent="0.25"/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customFormat="1" ht="12.75" customHeight="1" x14ac:dyDescent="0.25"/>
    <row r="50" customFormat="1" ht="12.75" customHeight="1" x14ac:dyDescent="0.25"/>
    <row r="51" customFormat="1" ht="12.75" customHeight="1" x14ac:dyDescent="0.25"/>
    <row r="52" customFormat="1" ht="12.75" customHeight="1" x14ac:dyDescent="0.25"/>
    <row r="53" customFormat="1" ht="12.75" customHeight="1" x14ac:dyDescent="0.25"/>
    <row r="54" customFormat="1" ht="12.75" customHeight="1" x14ac:dyDescent="0.25"/>
    <row r="55" customFormat="1" ht="12.75" customHeight="1" x14ac:dyDescent="0.25"/>
    <row r="56" customFormat="1" ht="12.75" customHeight="1" x14ac:dyDescent="0.25"/>
    <row r="57" customFormat="1" ht="12.75" customHeight="1" x14ac:dyDescent="0.25"/>
    <row r="58" customFormat="1" ht="12.75" customHeight="1" x14ac:dyDescent="0.25"/>
    <row r="59" customFormat="1" ht="12.75" customHeight="1" x14ac:dyDescent="0.25"/>
    <row r="60" customFormat="1" ht="12.75" customHeight="1" x14ac:dyDescent="0.25"/>
    <row r="61" customFormat="1" ht="12.75" customHeight="1" x14ac:dyDescent="0.25"/>
    <row r="62" customFormat="1" ht="12.75" customHeight="1" x14ac:dyDescent="0.25"/>
    <row r="63" customFormat="1" ht="12.75" customHeight="1" x14ac:dyDescent="0.25"/>
    <row r="64" customFormat="1" ht="12.75" customHeight="1" x14ac:dyDescent="0.25"/>
    <row r="65" customFormat="1" ht="12.75" customHeight="1" x14ac:dyDescent="0.25"/>
    <row r="66" customFormat="1" ht="12.75" customHeight="1" x14ac:dyDescent="0.25"/>
    <row r="67" customFormat="1" ht="12.75" customHeight="1" x14ac:dyDescent="0.25"/>
    <row r="68" customFormat="1" ht="12.75" customHeight="1" x14ac:dyDescent="0.25"/>
    <row r="69" customFormat="1" ht="12.75" customHeight="1" x14ac:dyDescent="0.25"/>
    <row r="70" customFormat="1" ht="12.75" customHeight="1" x14ac:dyDescent="0.25"/>
    <row r="71" customFormat="1" ht="12.75" customHeight="1" x14ac:dyDescent="0.25"/>
    <row r="72" customFormat="1" ht="12.75" customHeight="1" x14ac:dyDescent="0.25"/>
    <row r="73" customFormat="1" ht="12.75" customHeight="1" x14ac:dyDescent="0.25"/>
    <row r="74" customFormat="1" ht="12.75" customHeight="1" x14ac:dyDescent="0.25"/>
    <row r="75" customFormat="1" ht="12.75" customHeight="1" x14ac:dyDescent="0.25"/>
    <row r="76" customFormat="1" ht="12.75" customHeight="1" x14ac:dyDescent="0.25"/>
    <row r="77" customFormat="1" ht="12.75" customHeight="1" x14ac:dyDescent="0.25"/>
    <row r="78" customFormat="1" ht="12.75" customHeight="1" x14ac:dyDescent="0.25"/>
    <row r="79" customFormat="1" ht="12.75" customHeight="1" x14ac:dyDescent="0.25"/>
    <row r="80" customFormat="1" ht="12.75" customHeight="1" x14ac:dyDescent="0.25"/>
    <row r="81" customFormat="1" ht="12.75" customHeight="1" x14ac:dyDescent="0.25"/>
    <row r="82" customFormat="1" ht="12.75" customHeight="1" x14ac:dyDescent="0.25"/>
    <row r="83" customFormat="1" ht="12.75" customHeight="1" x14ac:dyDescent="0.25"/>
    <row r="84" customFormat="1" ht="12.75" customHeight="1" x14ac:dyDescent="0.25"/>
    <row r="85" customFormat="1" ht="12.75" customHeight="1" x14ac:dyDescent="0.25"/>
    <row r="86" customFormat="1" ht="12.75" customHeight="1" x14ac:dyDescent="0.25"/>
    <row r="87" customFormat="1" ht="12.75" customHeight="1" x14ac:dyDescent="0.25"/>
    <row r="88" customFormat="1" ht="12.75" customHeight="1" x14ac:dyDescent="0.25"/>
    <row r="89" customFormat="1" ht="12.75" customHeight="1" x14ac:dyDescent="0.25"/>
    <row r="90" customFormat="1" ht="12.75" customHeight="1" x14ac:dyDescent="0.25"/>
    <row r="91" customFormat="1" ht="12.75" customHeight="1" x14ac:dyDescent="0.25"/>
    <row r="92" customFormat="1" ht="12.75" customHeight="1" x14ac:dyDescent="0.25"/>
    <row r="93" customFormat="1" ht="12.75" customHeight="1" x14ac:dyDescent="0.25"/>
    <row r="94" customFormat="1" ht="12.75" customHeight="1" x14ac:dyDescent="0.25"/>
    <row r="95" customFormat="1" ht="12.75" customHeight="1" x14ac:dyDescent="0.25"/>
    <row r="96" customFormat="1" ht="12.75" customHeight="1" x14ac:dyDescent="0.25"/>
    <row r="97" customFormat="1" ht="12.75" customHeight="1" x14ac:dyDescent="0.25"/>
    <row r="98" customFormat="1" ht="12.75" customHeight="1" x14ac:dyDescent="0.25"/>
    <row r="99" customFormat="1" ht="12.75" customHeight="1" x14ac:dyDescent="0.25"/>
    <row r="100" customFormat="1" ht="12.75" customHeight="1" x14ac:dyDescent="0.25"/>
    <row r="101" customFormat="1" ht="12.75" customHeight="1" x14ac:dyDescent="0.25"/>
    <row r="102" customFormat="1" ht="12.75" customHeight="1" x14ac:dyDescent="0.25"/>
    <row r="103" customFormat="1" ht="12.75" customHeight="1" x14ac:dyDescent="0.25"/>
    <row r="104" customFormat="1" ht="12.75" customHeight="1" x14ac:dyDescent="0.25"/>
    <row r="105" customFormat="1" ht="12.75" customHeight="1" x14ac:dyDescent="0.25"/>
    <row r="106" customFormat="1" ht="12.75" customHeight="1" x14ac:dyDescent="0.25"/>
    <row r="107" customFormat="1" ht="12.75" customHeight="1" x14ac:dyDescent="0.25"/>
    <row r="108" customFormat="1" ht="12.75" customHeight="1" x14ac:dyDescent="0.25"/>
    <row r="109" customFormat="1" ht="12.75" customHeight="1" x14ac:dyDescent="0.25"/>
    <row r="110" customFormat="1" ht="12.75" customHeight="1" x14ac:dyDescent="0.25"/>
    <row r="111" customFormat="1" ht="12.75" customHeight="1" x14ac:dyDescent="0.25"/>
    <row r="112" customFormat="1" ht="12.75" customHeight="1" x14ac:dyDescent="0.25"/>
    <row r="113" customFormat="1" ht="12.75" customHeight="1" x14ac:dyDescent="0.25"/>
    <row r="114" customFormat="1" ht="12.75" customHeight="1" x14ac:dyDescent="0.25"/>
    <row r="115" customFormat="1" ht="12.75" customHeight="1" x14ac:dyDescent="0.25"/>
    <row r="116" customFormat="1" ht="12.75" customHeight="1" x14ac:dyDescent="0.25"/>
    <row r="117" customFormat="1" ht="12.75" customHeight="1" x14ac:dyDescent="0.25"/>
    <row r="118" customFormat="1" ht="12.75" customHeight="1" x14ac:dyDescent="0.25"/>
    <row r="119" customFormat="1" ht="12.75" customHeight="1" x14ac:dyDescent="0.25"/>
    <row r="120" customFormat="1" ht="12.75" customHeight="1" x14ac:dyDescent="0.25"/>
    <row r="121" customFormat="1" ht="12.75" customHeight="1" x14ac:dyDescent="0.25"/>
    <row r="122" customFormat="1" ht="12.75" customHeight="1" x14ac:dyDescent="0.25"/>
    <row r="123" customFormat="1" ht="12.75" customHeight="1" x14ac:dyDescent="0.25"/>
    <row r="124" customFormat="1" ht="12.75" customHeight="1" x14ac:dyDescent="0.25"/>
    <row r="125" customFormat="1" ht="12.75" customHeight="1" x14ac:dyDescent="0.25"/>
    <row r="126" customFormat="1" ht="12.75" customHeight="1" x14ac:dyDescent="0.25"/>
    <row r="127" customFormat="1" ht="12.75" customHeight="1" x14ac:dyDescent="0.25"/>
    <row r="128" customFormat="1" ht="12.75" customHeight="1" x14ac:dyDescent="0.25"/>
    <row r="129" customFormat="1" ht="12.75" customHeight="1" x14ac:dyDescent="0.25"/>
    <row r="130" customFormat="1" ht="12.75" customHeight="1" x14ac:dyDescent="0.25"/>
    <row r="131" customFormat="1" ht="12.75" customHeight="1" x14ac:dyDescent="0.25"/>
    <row r="132" customFormat="1" ht="12.75" customHeight="1" x14ac:dyDescent="0.25"/>
    <row r="133" customFormat="1" ht="12.75" customHeight="1" x14ac:dyDescent="0.25"/>
    <row r="134" customFormat="1" ht="12.75" customHeight="1" x14ac:dyDescent="0.25"/>
    <row r="135" customFormat="1" ht="12.75" customHeight="1" x14ac:dyDescent="0.25"/>
    <row r="136" customFormat="1" ht="12.75" customHeight="1" x14ac:dyDescent="0.25"/>
    <row r="137" customFormat="1" ht="12.75" customHeight="1" x14ac:dyDescent="0.25"/>
    <row r="138" customFormat="1" ht="12.75" customHeight="1" x14ac:dyDescent="0.25"/>
    <row r="139" customFormat="1" ht="12.75" customHeight="1" x14ac:dyDescent="0.25"/>
    <row r="140" customFormat="1" ht="12.75" customHeight="1" x14ac:dyDescent="0.25"/>
    <row r="141" customFormat="1" ht="12.75" customHeight="1" x14ac:dyDescent="0.25"/>
    <row r="142" customFormat="1" ht="12.75" customHeight="1" x14ac:dyDescent="0.25"/>
    <row r="143" customFormat="1" ht="12.7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  <row r="156" customFormat="1" ht="12.75" customHeight="1" x14ac:dyDescent="0.25"/>
    <row r="157" customFormat="1" ht="12.75" customHeight="1" x14ac:dyDescent="0.25"/>
    <row r="158" customFormat="1" ht="12.75" customHeight="1" x14ac:dyDescent="0.25"/>
    <row r="159" customFormat="1" ht="12.75" customHeight="1" x14ac:dyDescent="0.25"/>
    <row r="160" customFormat="1" ht="12.75" customHeight="1" x14ac:dyDescent="0.25"/>
    <row r="161" customFormat="1" ht="12.75" customHeight="1" x14ac:dyDescent="0.25"/>
    <row r="162" customFormat="1" ht="12.75" customHeight="1" x14ac:dyDescent="0.25"/>
    <row r="163" customFormat="1" ht="12.75" customHeight="1" x14ac:dyDescent="0.25"/>
    <row r="164" customFormat="1" ht="12.75" customHeight="1" x14ac:dyDescent="0.25"/>
    <row r="165" customFormat="1" ht="12.75" customHeight="1" x14ac:dyDescent="0.25"/>
    <row r="166" customFormat="1" ht="12.75" customHeight="1" x14ac:dyDescent="0.25"/>
    <row r="167" customFormat="1" ht="12.75" customHeight="1" x14ac:dyDescent="0.25"/>
    <row r="168" customFormat="1" ht="12.75" customHeight="1" x14ac:dyDescent="0.25"/>
    <row r="169" customFormat="1" ht="12.75" customHeight="1" x14ac:dyDescent="0.25"/>
    <row r="170" customFormat="1" ht="12.75" customHeight="1" x14ac:dyDescent="0.25"/>
    <row r="171" customFormat="1" ht="12.75" customHeight="1" x14ac:dyDescent="0.25"/>
    <row r="172" customFormat="1" ht="12.75" customHeight="1" x14ac:dyDescent="0.25"/>
    <row r="173" customFormat="1" ht="12.75" customHeight="1" x14ac:dyDescent="0.25"/>
    <row r="174" customFormat="1" ht="12.75" customHeight="1" x14ac:dyDescent="0.25"/>
    <row r="175" customFormat="1" ht="12.75" customHeight="1" x14ac:dyDescent="0.25"/>
    <row r="176" customFormat="1" ht="12.75" customHeight="1" x14ac:dyDescent="0.25"/>
    <row r="177" customFormat="1" ht="12.75" customHeight="1" x14ac:dyDescent="0.25"/>
    <row r="178" customFormat="1" ht="12.75" customHeight="1" x14ac:dyDescent="0.25"/>
    <row r="179" customFormat="1" ht="12.75" customHeight="1" x14ac:dyDescent="0.25"/>
    <row r="180" customFormat="1" ht="12.75" customHeight="1" x14ac:dyDescent="0.25"/>
    <row r="181" customFormat="1" ht="12.75" customHeight="1" x14ac:dyDescent="0.25"/>
    <row r="182" customFormat="1" ht="12.75" customHeight="1" x14ac:dyDescent="0.25"/>
    <row r="183" customFormat="1" ht="12.75" customHeight="1" x14ac:dyDescent="0.25"/>
    <row r="184" customFormat="1" ht="12.75" customHeight="1" x14ac:dyDescent="0.25"/>
    <row r="185" customFormat="1" ht="12.75" customHeight="1" x14ac:dyDescent="0.25"/>
    <row r="186" customFormat="1" ht="12.75" customHeight="1" x14ac:dyDescent="0.25"/>
    <row r="187" customFormat="1" ht="12.75" customHeight="1" x14ac:dyDescent="0.25"/>
    <row r="188" customFormat="1" ht="12.75" customHeight="1" x14ac:dyDescent="0.25"/>
    <row r="189" customFormat="1" ht="12.75" customHeight="1" x14ac:dyDescent="0.25"/>
    <row r="190" customFormat="1" ht="12.75" customHeight="1" x14ac:dyDescent="0.25"/>
    <row r="191" customFormat="1" ht="12.75" customHeight="1" x14ac:dyDescent="0.25"/>
    <row r="192" customFormat="1" ht="12.75" customHeight="1" x14ac:dyDescent="0.25"/>
    <row r="193" customFormat="1" ht="12.75" customHeight="1" x14ac:dyDescent="0.25"/>
    <row r="194" customFormat="1" ht="12.75" customHeight="1" x14ac:dyDescent="0.25"/>
    <row r="195" customFormat="1" ht="12.75" customHeight="1" x14ac:dyDescent="0.25"/>
    <row r="196" customFormat="1" ht="12.75" customHeight="1" x14ac:dyDescent="0.25"/>
    <row r="197" customFormat="1" ht="12.75" customHeight="1" x14ac:dyDescent="0.25"/>
    <row r="198" customFormat="1" ht="12.75" customHeight="1" x14ac:dyDescent="0.25"/>
    <row r="199" customFormat="1" ht="12.75" customHeight="1" x14ac:dyDescent="0.25"/>
    <row r="200" customFormat="1" ht="12.75" customHeight="1" x14ac:dyDescent="0.25"/>
    <row r="201" customFormat="1" ht="12.75" customHeight="1" x14ac:dyDescent="0.25"/>
    <row r="202" customFormat="1" ht="12.75" customHeight="1" x14ac:dyDescent="0.25"/>
    <row r="203" customFormat="1" ht="12.75" customHeight="1" x14ac:dyDescent="0.25"/>
    <row r="204" customFormat="1" ht="12.75" customHeight="1" x14ac:dyDescent="0.25"/>
    <row r="205" customFormat="1" ht="12.75" customHeight="1" x14ac:dyDescent="0.25"/>
    <row r="206" customFormat="1" ht="12.75" customHeight="1" x14ac:dyDescent="0.25"/>
    <row r="207" customFormat="1" ht="12.75" customHeight="1" x14ac:dyDescent="0.25"/>
    <row r="208" customFormat="1" ht="12.75" customHeight="1" x14ac:dyDescent="0.25"/>
    <row r="209" customFormat="1" ht="12.75" customHeight="1" x14ac:dyDescent="0.25"/>
    <row r="210" customFormat="1" ht="12.75" customHeight="1" x14ac:dyDescent="0.25"/>
    <row r="211" customFormat="1" ht="12.75" customHeight="1" x14ac:dyDescent="0.25"/>
    <row r="212" customFormat="1" ht="12.75" customHeight="1" x14ac:dyDescent="0.25"/>
    <row r="213" customFormat="1" ht="12.75" customHeight="1" x14ac:dyDescent="0.25"/>
    <row r="214" customFormat="1" ht="12.75" customHeight="1" x14ac:dyDescent="0.25"/>
    <row r="215" customFormat="1" ht="12.75" customHeight="1" x14ac:dyDescent="0.25"/>
    <row r="216" customFormat="1" ht="12.75" customHeight="1" x14ac:dyDescent="0.25"/>
    <row r="217" customFormat="1" ht="12.75" customHeight="1" x14ac:dyDescent="0.25"/>
    <row r="218" customFormat="1" ht="12.75" customHeight="1" x14ac:dyDescent="0.25"/>
    <row r="219" customFormat="1" ht="12.75" customHeight="1" x14ac:dyDescent="0.25"/>
    <row r="220" customFormat="1" ht="12.75" customHeight="1" x14ac:dyDescent="0.25"/>
    <row r="221" customFormat="1" ht="12.75" customHeight="1" x14ac:dyDescent="0.25"/>
    <row r="222" customFormat="1" ht="12.75" customHeight="1" x14ac:dyDescent="0.25"/>
    <row r="223" customFormat="1" ht="12.75" customHeight="1" x14ac:dyDescent="0.25"/>
    <row r="224" customFormat="1" ht="12.75" customHeight="1" x14ac:dyDescent="0.25"/>
    <row r="225" customFormat="1" ht="12.75" customHeight="1" x14ac:dyDescent="0.25"/>
    <row r="226" customFormat="1" ht="12.75" customHeight="1" x14ac:dyDescent="0.25"/>
    <row r="227" customFormat="1" ht="12.75" customHeight="1" x14ac:dyDescent="0.25"/>
    <row r="228" customFormat="1" ht="12.75" customHeight="1" x14ac:dyDescent="0.25"/>
    <row r="229" customFormat="1" ht="12.75" customHeight="1" x14ac:dyDescent="0.25"/>
    <row r="230" customFormat="1" ht="12.75" customHeight="1" x14ac:dyDescent="0.25"/>
    <row r="231" customFormat="1" ht="12.75" customHeight="1" x14ac:dyDescent="0.25"/>
    <row r="232" customFormat="1" ht="12.75" customHeight="1" x14ac:dyDescent="0.25"/>
    <row r="233" customFormat="1" ht="12.75" customHeight="1" x14ac:dyDescent="0.25"/>
    <row r="234" customFormat="1" ht="12.75" customHeight="1" x14ac:dyDescent="0.25"/>
    <row r="235" customFormat="1" ht="12.75" customHeight="1" x14ac:dyDescent="0.25"/>
    <row r="236" customFormat="1" ht="12.75" customHeight="1" x14ac:dyDescent="0.25"/>
    <row r="237" customFormat="1" ht="12.75" customHeight="1" x14ac:dyDescent="0.25"/>
    <row r="238" customFormat="1" ht="12.75" customHeight="1" x14ac:dyDescent="0.25"/>
    <row r="239" customFormat="1" ht="12.75" customHeight="1" x14ac:dyDescent="0.25"/>
    <row r="240" customFormat="1" ht="12.75" customHeight="1" x14ac:dyDescent="0.25"/>
    <row r="241" customFormat="1" ht="12.75" customHeight="1" x14ac:dyDescent="0.25"/>
    <row r="242" customFormat="1" ht="12.75" customHeight="1" x14ac:dyDescent="0.25"/>
    <row r="243" customFormat="1" ht="12.75" customHeight="1" x14ac:dyDescent="0.25"/>
    <row r="244" customFormat="1" ht="12.75" customHeight="1" x14ac:dyDescent="0.25"/>
    <row r="245" customFormat="1" ht="12.75" customHeight="1" x14ac:dyDescent="0.25"/>
    <row r="246" customFormat="1" ht="12.75" customHeight="1" x14ac:dyDescent="0.25"/>
    <row r="247" customFormat="1" ht="12.75" customHeight="1" x14ac:dyDescent="0.25"/>
    <row r="248" customFormat="1" ht="12.75" customHeight="1" x14ac:dyDescent="0.25"/>
    <row r="249" customFormat="1" ht="12.75" customHeight="1" x14ac:dyDescent="0.25"/>
    <row r="250" customFormat="1" ht="12.75" customHeight="1" x14ac:dyDescent="0.25"/>
    <row r="251" customFormat="1" ht="12.75" customHeight="1" x14ac:dyDescent="0.25"/>
    <row r="252" customFormat="1" ht="12.75" customHeight="1" x14ac:dyDescent="0.25"/>
    <row r="253" customFormat="1" ht="12.75" customHeight="1" x14ac:dyDescent="0.25"/>
    <row r="254" customFormat="1" ht="12.75" customHeight="1" x14ac:dyDescent="0.25"/>
    <row r="255" customFormat="1" ht="12.75" customHeight="1" x14ac:dyDescent="0.25"/>
    <row r="256" customFormat="1" ht="12.75" customHeight="1" x14ac:dyDescent="0.25"/>
    <row r="257" customFormat="1" ht="12.75" customHeight="1" x14ac:dyDescent="0.25"/>
    <row r="258" customFormat="1" ht="12.75" customHeight="1" x14ac:dyDescent="0.25"/>
    <row r="259" customFormat="1" ht="12.75" customHeight="1" x14ac:dyDescent="0.25"/>
    <row r="260" customFormat="1" ht="12.75" customHeight="1" x14ac:dyDescent="0.25"/>
    <row r="261" customFormat="1" ht="12.75" customHeight="1" x14ac:dyDescent="0.25"/>
    <row r="262" customFormat="1" ht="12.75" customHeight="1" x14ac:dyDescent="0.25"/>
    <row r="263" customFormat="1" ht="12.75" customHeight="1" x14ac:dyDescent="0.25"/>
    <row r="264" customFormat="1" ht="12.75" customHeight="1" x14ac:dyDescent="0.25"/>
    <row r="265" customFormat="1" ht="12.75" customHeight="1" x14ac:dyDescent="0.25"/>
    <row r="266" customFormat="1" ht="12.75" customHeight="1" x14ac:dyDescent="0.25"/>
    <row r="267" customFormat="1" ht="12.75" customHeight="1" x14ac:dyDescent="0.25"/>
    <row r="268" customFormat="1" ht="12.75" customHeight="1" x14ac:dyDescent="0.25"/>
    <row r="269" customFormat="1" ht="12.75" customHeight="1" x14ac:dyDescent="0.25"/>
    <row r="270" customFormat="1" ht="12.75" customHeight="1" x14ac:dyDescent="0.25"/>
    <row r="271" customFormat="1" ht="12.75" customHeight="1" x14ac:dyDescent="0.25"/>
    <row r="272" customFormat="1" ht="12.75" customHeight="1" x14ac:dyDescent="0.25"/>
    <row r="273" customFormat="1" ht="12.75" customHeight="1" x14ac:dyDescent="0.25"/>
    <row r="274" customFormat="1" ht="12.75" customHeight="1" x14ac:dyDescent="0.25"/>
    <row r="275" customFormat="1" ht="12.75" customHeight="1" x14ac:dyDescent="0.25"/>
    <row r="276" customFormat="1" ht="12.75" customHeight="1" x14ac:dyDescent="0.25"/>
    <row r="277" customFormat="1" ht="12.75" customHeight="1" x14ac:dyDescent="0.25"/>
    <row r="278" customFormat="1" ht="12.75" customHeight="1" x14ac:dyDescent="0.25"/>
    <row r="279" customFormat="1" ht="12.75" customHeight="1" x14ac:dyDescent="0.25"/>
    <row r="280" customFormat="1" ht="12.75" customHeight="1" x14ac:dyDescent="0.25"/>
    <row r="281" customFormat="1" ht="12.75" customHeight="1" x14ac:dyDescent="0.25"/>
    <row r="282" customFormat="1" ht="12.75" customHeight="1" x14ac:dyDescent="0.25"/>
    <row r="283" customFormat="1" ht="12.75" customHeight="1" x14ac:dyDescent="0.25"/>
    <row r="284" customFormat="1" ht="12.75" customHeight="1" x14ac:dyDescent="0.25"/>
    <row r="285" customFormat="1" ht="12.75" customHeight="1" x14ac:dyDescent="0.25"/>
    <row r="286" customFormat="1" ht="12.75" customHeight="1" x14ac:dyDescent="0.25"/>
    <row r="287" customFormat="1" ht="12.75" customHeight="1" x14ac:dyDescent="0.25"/>
    <row r="288" customFormat="1" ht="12.75" customHeight="1" x14ac:dyDescent="0.25"/>
    <row r="289" customFormat="1" ht="12.75" customHeight="1" x14ac:dyDescent="0.25"/>
    <row r="290" customFormat="1" ht="12.75" customHeight="1" x14ac:dyDescent="0.25"/>
    <row r="291" customFormat="1" ht="12.75" customHeight="1" x14ac:dyDescent="0.25"/>
    <row r="292" customFormat="1" ht="12.75" customHeight="1" x14ac:dyDescent="0.25"/>
    <row r="293" customFormat="1" ht="12.75" customHeight="1" x14ac:dyDescent="0.25"/>
    <row r="294" customFormat="1" ht="12.75" customHeight="1" x14ac:dyDescent="0.25"/>
    <row r="295" customFormat="1" ht="12.75" customHeight="1" x14ac:dyDescent="0.25"/>
    <row r="296" customFormat="1" ht="12.75" customHeight="1" x14ac:dyDescent="0.25"/>
    <row r="297" customFormat="1" ht="12.75" customHeight="1" x14ac:dyDescent="0.25"/>
    <row r="298" customFormat="1" ht="12.75" customHeight="1" x14ac:dyDescent="0.25"/>
    <row r="299" customFormat="1" ht="12.75" customHeight="1" x14ac:dyDescent="0.25"/>
    <row r="300" customFormat="1" ht="12.75" customHeight="1" x14ac:dyDescent="0.25"/>
    <row r="301" customFormat="1" ht="12.75" customHeight="1" x14ac:dyDescent="0.25"/>
    <row r="302" customFormat="1" ht="12.75" customHeight="1" x14ac:dyDescent="0.25"/>
    <row r="303" customFormat="1" ht="12.75" customHeight="1" x14ac:dyDescent="0.25"/>
    <row r="304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customFormat="1" ht="12.75" customHeight="1" x14ac:dyDescent="0.25"/>
    <row r="322" customFormat="1" ht="12.75" customHeight="1" x14ac:dyDescent="0.25"/>
    <row r="323" customFormat="1" ht="12.75" customHeight="1" x14ac:dyDescent="0.25"/>
    <row r="324" customFormat="1" ht="12.75" customHeight="1" x14ac:dyDescent="0.25"/>
    <row r="325" customFormat="1" ht="12.75" customHeight="1" x14ac:dyDescent="0.25"/>
    <row r="326" customFormat="1" ht="12.75" customHeight="1" x14ac:dyDescent="0.25"/>
    <row r="327" customFormat="1" ht="12.75" customHeight="1" x14ac:dyDescent="0.25"/>
    <row r="328" customFormat="1" ht="12.75" customHeight="1" x14ac:dyDescent="0.25"/>
    <row r="329" customFormat="1" ht="12.75" customHeight="1" x14ac:dyDescent="0.25"/>
    <row r="330" customFormat="1" ht="12.75" customHeight="1" x14ac:dyDescent="0.25"/>
    <row r="331" customFormat="1" ht="12.75" customHeight="1" x14ac:dyDescent="0.25"/>
    <row r="332" customFormat="1" ht="12.75" customHeight="1" x14ac:dyDescent="0.25"/>
    <row r="333" customFormat="1" ht="12.75" customHeight="1" x14ac:dyDescent="0.25"/>
    <row r="334" customFormat="1" ht="12.75" customHeight="1" x14ac:dyDescent="0.25"/>
    <row r="335" customFormat="1" ht="12.75" customHeight="1" x14ac:dyDescent="0.25"/>
    <row r="336" customFormat="1" ht="12.75" customHeight="1" x14ac:dyDescent="0.25"/>
    <row r="337" customFormat="1" ht="12.75" customHeight="1" x14ac:dyDescent="0.25"/>
    <row r="338" customFormat="1" ht="12.75" customHeight="1" x14ac:dyDescent="0.25"/>
    <row r="339" customFormat="1" ht="12.75" customHeight="1" x14ac:dyDescent="0.25"/>
    <row r="340" customFormat="1" ht="12.75" customHeight="1" x14ac:dyDescent="0.25"/>
    <row r="341" customFormat="1" ht="12.75" customHeight="1" x14ac:dyDescent="0.25"/>
    <row r="342" customFormat="1" ht="12.75" customHeight="1" x14ac:dyDescent="0.25"/>
    <row r="343" customFormat="1" ht="12.75" customHeight="1" x14ac:dyDescent="0.25"/>
    <row r="344" customFormat="1" ht="12.75" customHeight="1" x14ac:dyDescent="0.25"/>
    <row r="345" customFormat="1" ht="12.75" customHeight="1" x14ac:dyDescent="0.25"/>
    <row r="346" customFormat="1" ht="12.75" customHeight="1" x14ac:dyDescent="0.25"/>
    <row r="347" customFormat="1" ht="12.75" customHeight="1" x14ac:dyDescent="0.25"/>
    <row r="348" customFormat="1" ht="12.75" customHeight="1" x14ac:dyDescent="0.25"/>
    <row r="349" customFormat="1" ht="12.75" customHeight="1" x14ac:dyDescent="0.25"/>
    <row r="350" customFormat="1" ht="12.75" customHeight="1" x14ac:dyDescent="0.25"/>
    <row r="351" customFormat="1" ht="12.75" customHeight="1" x14ac:dyDescent="0.25"/>
    <row r="352" customFormat="1" ht="12.75" customHeight="1" x14ac:dyDescent="0.25"/>
    <row r="353" customFormat="1" ht="12.75" customHeight="1" x14ac:dyDescent="0.25"/>
    <row r="354" customFormat="1" ht="12.75" customHeight="1" x14ac:dyDescent="0.25"/>
    <row r="355" customFormat="1" ht="12.75" customHeight="1" x14ac:dyDescent="0.25"/>
    <row r="356" customFormat="1" ht="12.75" customHeight="1" x14ac:dyDescent="0.25"/>
    <row r="357" customFormat="1" ht="12.75" customHeight="1" x14ac:dyDescent="0.25"/>
    <row r="358" customFormat="1" ht="12.75" customHeight="1" x14ac:dyDescent="0.25"/>
    <row r="359" customFormat="1" ht="12.75" customHeight="1" x14ac:dyDescent="0.25"/>
    <row r="360" customFormat="1" ht="12.75" customHeight="1" x14ac:dyDescent="0.25"/>
    <row r="361" customFormat="1" ht="12.75" customHeight="1" x14ac:dyDescent="0.25"/>
    <row r="362" customFormat="1" ht="12.75" customHeight="1" x14ac:dyDescent="0.25"/>
    <row r="363" customFormat="1" ht="12.75" customHeight="1" x14ac:dyDescent="0.25"/>
    <row r="364" customFormat="1" ht="12.75" customHeight="1" x14ac:dyDescent="0.25"/>
    <row r="365" customFormat="1" ht="12.75" customHeight="1" x14ac:dyDescent="0.25"/>
    <row r="366" customFormat="1" ht="12.75" customHeight="1" x14ac:dyDescent="0.25"/>
    <row r="367" customFormat="1" ht="12.75" customHeight="1" x14ac:dyDescent="0.25"/>
    <row r="368" customFormat="1" ht="12.75" customHeight="1" x14ac:dyDescent="0.25"/>
    <row r="369" customFormat="1" ht="12.75" customHeight="1" x14ac:dyDescent="0.25"/>
    <row r="370" customFormat="1" ht="12.75" customHeight="1" x14ac:dyDescent="0.25"/>
    <row r="371" customFormat="1" ht="12.75" customHeight="1" x14ac:dyDescent="0.25"/>
    <row r="372" customFormat="1" ht="12.75" customHeight="1" x14ac:dyDescent="0.25"/>
    <row r="373" customFormat="1" ht="12.75" customHeight="1" x14ac:dyDescent="0.25"/>
    <row r="374" customFormat="1" ht="12.75" customHeight="1" x14ac:dyDescent="0.25"/>
    <row r="375" customFormat="1" ht="12.75" customHeight="1" x14ac:dyDescent="0.25"/>
    <row r="376" customFormat="1" ht="12.75" customHeight="1" x14ac:dyDescent="0.25"/>
    <row r="377" customFormat="1" ht="12.75" customHeight="1" x14ac:dyDescent="0.25"/>
    <row r="378" customFormat="1" ht="12.75" customHeight="1" x14ac:dyDescent="0.25"/>
    <row r="379" customFormat="1" ht="12.75" customHeight="1" x14ac:dyDescent="0.25"/>
    <row r="380" customFormat="1" ht="12.75" customHeight="1" x14ac:dyDescent="0.25"/>
    <row r="381" customFormat="1" ht="12.75" customHeight="1" x14ac:dyDescent="0.25"/>
    <row r="382" customFormat="1" ht="12.75" customHeight="1" x14ac:dyDescent="0.25"/>
    <row r="383" customFormat="1" ht="12.75" customHeight="1" x14ac:dyDescent="0.25"/>
    <row r="384" customFormat="1" ht="12.75" customHeight="1" x14ac:dyDescent="0.25"/>
    <row r="385" customFormat="1" ht="12.75" customHeight="1" x14ac:dyDescent="0.25"/>
    <row r="386" customFormat="1" ht="12.75" customHeight="1" x14ac:dyDescent="0.25"/>
    <row r="387" customFormat="1" ht="12.75" customHeight="1" x14ac:dyDescent="0.25"/>
    <row r="388" customFormat="1" ht="12.75" customHeight="1" x14ac:dyDescent="0.25"/>
    <row r="389" customFormat="1" ht="12.75" customHeight="1" x14ac:dyDescent="0.25"/>
    <row r="390" customFormat="1" ht="12.75" customHeight="1" x14ac:dyDescent="0.25"/>
    <row r="391" customFormat="1" ht="12.75" customHeight="1" x14ac:dyDescent="0.25"/>
    <row r="392" customFormat="1" ht="12.75" customHeight="1" x14ac:dyDescent="0.25"/>
    <row r="393" customFormat="1" ht="12.75" customHeight="1" x14ac:dyDescent="0.25"/>
    <row r="394" customFormat="1" ht="12.75" customHeight="1" x14ac:dyDescent="0.25"/>
    <row r="395" customFormat="1" ht="12.75" customHeight="1" x14ac:dyDescent="0.25"/>
    <row r="396" customFormat="1" ht="12.75" customHeight="1" x14ac:dyDescent="0.25"/>
    <row r="397" customFormat="1" ht="12.75" customHeight="1" x14ac:dyDescent="0.25"/>
    <row r="398" customFormat="1" ht="12.75" customHeight="1" x14ac:dyDescent="0.25"/>
    <row r="399" customFormat="1" ht="12.75" customHeight="1" x14ac:dyDescent="0.25"/>
    <row r="400" customFormat="1" ht="12.75" customHeight="1" x14ac:dyDescent="0.25"/>
    <row r="401" customFormat="1" ht="12.75" customHeight="1" x14ac:dyDescent="0.25"/>
    <row r="402" customFormat="1" ht="12.75" customHeight="1" x14ac:dyDescent="0.25"/>
    <row r="403" customFormat="1" ht="12.75" customHeight="1" x14ac:dyDescent="0.25"/>
    <row r="404" customFormat="1" ht="12.75" customHeight="1" x14ac:dyDescent="0.25"/>
    <row r="405" customFormat="1" ht="12.75" customHeight="1" x14ac:dyDescent="0.25"/>
    <row r="406" customFormat="1" ht="12.75" customHeight="1" x14ac:dyDescent="0.25"/>
    <row r="407" customFormat="1" ht="12.75" customHeight="1" x14ac:dyDescent="0.25"/>
    <row r="408" customFormat="1" ht="12.75" customHeight="1" x14ac:dyDescent="0.25"/>
    <row r="409" customFormat="1" ht="12.75" customHeight="1" x14ac:dyDescent="0.25"/>
    <row r="410" customFormat="1" ht="12.75" customHeight="1" x14ac:dyDescent="0.25"/>
    <row r="411" customFormat="1" ht="12.75" customHeight="1" x14ac:dyDescent="0.25"/>
    <row r="412" customFormat="1" ht="12.75" customHeight="1" x14ac:dyDescent="0.25"/>
    <row r="413" customFormat="1" ht="12.75" customHeight="1" x14ac:dyDescent="0.25"/>
    <row r="414" customFormat="1" ht="12.75" customHeight="1" x14ac:dyDescent="0.25"/>
    <row r="415" customFormat="1" ht="12.75" customHeight="1" x14ac:dyDescent="0.25"/>
    <row r="416" customFormat="1" ht="12.75" customHeight="1" x14ac:dyDescent="0.25"/>
    <row r="417" customFormat="1" ht="12.75" customHeight="1" x14ac:dyDescent="0.25"/>
    <row r="418" customFormat="1" ht="12.75" customHeight="1" x14ac:dyDescent="0.25"/>
    <row r="419" customFormat="1" ht="12.75" customHeight="1" x14ac:dyDescent="0.25"/>
    <row r="420" customFormat="1" ht="12.75" customHeight="1" x14ac:dyDescent="0.25"/>
    <row r="421" customFormat="1" ht="12.75" customHeight="1" x14ac:dyDescent="0.25"/>
    <row r="422" customFormat="1" ht="12.75" customHeight="1" x14ac:dyDescent="0.25"/>
    <row r="423" customFormat="1" ht="12.75" customHeight="1" x14ac:dyDescent="0.25"/>
    <row r="424" customFormat="1" ht="12.75" customHeight="1" x14ac:dyDescent="0.25"/>
    <row r="425" customFormat="1" ht="12.75" customHeight="1" x14ac:dyDescent="0.25"/>
    <row r="426" customFormat="1" ht="12.75" customHeight="1" x14ac:dyDescent="0.25"/>
    <row r="427" customFormat="1" ht="12.75" customHeight="1" x14ac:dyDescent="0.25"/>
    <row r="428" customFormat="1" ht="12.75" customHeight="1" x14ac:dyDescent="0.25"/>
    <row r="429" customFormat="1" ht="12.75" customHeight="1" x14ac:dyDescent="0.25"/>
    <row r="430" customFormat="1" ht="12.75" customHeight="1" x14ac:dyDescent="0.25"/>
    <row r="431" customFormat="1" ht="12.75" customHeight="1" x14ac:dyDescent="0.25"/>
    <row r="432" customFormat="1" ht="12.75" customHeight="1" x14ac:dyDescent="0.25"/>
    <row r="433" customFormat="1" ht="12.75" customHeight="1" x14ac:dyDescent="0.25"/>
    <row r="434" customFormat="1" ht="12.75" customHeight="1" x14ac:dyDescent="0.25"/>
    <row r="435" customFormat="1" ht="12.75" customHeight="1" x14ac:dyDescent="0.25"/>
    <row r="436" customFormat="1" ht="12.75" customHeight="1" x14ac:dyDescent="0.25"/>
    <row r="437" customFormat="1" ht="12.75" customHeight="1" x14ac:dyDescent="0.25"/>
    <row r="438" customFormat="1" ht="12.75" customHeight="1" x14ac:dyDescent="0.25"/>
    <row r="439" customFormat="1" ht="12.75" customHeight="1" x14ac:dyDescent="0.25"/>
    <row r="440" customFormat="1" ht="12.75" customHeight="1" x14ac:dyDescent="0.25"/>
    <row r="441" customFormat="1" ht="12.75" customHeight="1" x14ac:dyDescent="0.25"/>
    <row r="442" customFormat="1" ht="12.75" customHeight="1" x14ac:dyDescent="0.25"/>
    <row r="443" customFormat="1" ht="12.75" customHeight="1" x14ac:dyDescent="0.25"/>
    <row r="444" customFormat="1" ht="12.75" customHeight="1" x14ac:dyDescent="0.25"/>
    <row r="445" customFormat="1" ht="12.75" customHeight="1" x14ac:dyDescent="0.25"/>
    <row r="446" customFormat="1" ht="12.75" customHeight="1" x14ac:dyDescent="0.25"/>
    <row r="447" customFormat="1" ht="12.75" customHeight="1" x14ac:dyDescent="0.25"/>
    <row r="448" customFormat="1" ht="12.75" customHeight="1" x14ac:dyDescent="0.25"/>
    <row r="449" customFormat="1" ht="12.75" customHeight="1" x14ac:dyDescent="0.25"/>
    <row r="450" customFormat="1" ht="12.75" customHeight="1" x14ac:dyDescent="0.25"/>
    <row r="451" customFormat="1" ht="12.75" customHeight="1" x14ac:dyDescent="0.25"/>
    <row r="452" customFormat="1" ht="12.75" customHeight="1" x14ac:dyDescent="0.25"/>
    <row r="453" customFormat="1" ht="12.75" customHeight="1" x14ac:dyDescent="0.25"/>
    <row r="454" customFormat="1" ht="12.75" customHeight="1" x14ac:dyDescent="0.25"/>
    <row r="455" customFormat="1" ht="12.75" customHeight="1" x14ac:dyDescent="0.25"/>
    <row r="456" customFormat="1" ht="12.75" customHeight="1" x14ac:dyDescent="0.25"/>
    <row r="457" customFormat="1" ht="12.75" customHeight="1" x14ac:dyDescent="0.25"/>
    <row r="458" customFormat="1" ht="12.75" customHeight="1" x14ac:dyDescent="0.25"/>
    <row r="459" customFormat="1" ht="12.75" customHeight="1" x14ac:dyDescent="0.25"/>
    <row r="460" customFormat="1" ht="12.75" customHeight="1" x14ac:dyDescent="0.25"/>
    <row r="461" customFormat="1" ht="12.75" customHeight="1" x14ac:dyDescent="0.25"/>
    <row r="462" customFormat="1" ht="12.75" customHeight="1" x14ac:dyDescent="0.25"/>
    <row r="463" customFormat="1" ht="12.75" customHeight="1" x14ac:dyDescent="0.25"/>
    <row r="464" customFormat="1" ht="12.75" customHeight="1" x14ac:dyDescent="0.25"/>
    <row r="465" customFormat="1" ht="12.75" customHeight="1" x14ac:dyDescent="0.25"/>
    <row r="466" customFormat="1" ht="12.75" customHeight="1" x14ac:dyDescent="0.25"/>
    <row r="467" customFormat="1" ht="12.75" customHeight="1" x14ac:dyDescent="0.25"/>
    <row r="468" customFormat="1" ht="12.75" customHeight="1" x14ac:dyDescent="0.25"/>
    <row r="469" customFormat="1" ht="12.75" customHeight="1" x14ac:dyDescent="0.25"/>
    <row r="470" customFormat="1" ht="12.75" customHeight="1" x14ac:dyDescent="0.25"/>
    <row r="471" customFormat="1" ht="12.75" customHeight="1" x14ac:dyDescent="0.25"/>
    <row r="472" customFormat="1" ht="12.75" customHeight="1" x14ac:dyDescent="0.25"/>
    <row r="473" customFormat="1" ht="12.75" customHeight="1" x14ac:dyDescent="0.25"/>
    <row r="474" customFormat="1" ht="12.75" customHeight="1" x14ac:dyDescent="0.25"/>
    <row r="475" customFormat="1" ht="12.75" customHeight="1" x14ac:dyDescent="0.25"/>
    <row r="476" customFormat="1" ht="12.75" customHeight="1" x14ac:dyDescent="0.25"/>
    <row r="477" customFormat="1" ht="12.75" customHeight="1" x14ac:dyDescent="0.25"/>
    <row r="478" customFormat="1" ht="12.75" customHeight="1" x14ac:dyDescent="0.25"/>
    <row r="479" customFormat="1" ht="12.75" customHeight="1" x14ac:dyDescent="0.25"/>
    <row r="480" customFormat="1" ht="12.75" customHeight="1" x14ac:dyDescent="0.25"/>
    <row r="481" customFormat="1" ht="12.75" customHeight="1" x14ac:dyDescent="0.25"/>
    <row r="482" customFormat="1" ht="12.75" customHeight="1" x14ac:dyDescent="0.25"/>
    <row r="483" customFormat="1" ht="12.75" customHeight="1" x14ac:dyDescent="0.25"/>
    <row r="484" customFormat="1" ht="12.75" customHeight="1" x14ac:dyDescent="0.25"/>
    <row r="485" customFormat="1" ht="12.75" customHeight="1" x14ac:dyDescent="0.25"/>
    <row r="486" customFormat="1" ht="12.75" customHeight="1" x14ac:dyDescent="0.25"/>
    <row r="487" customFormat="1" ht="12.75" customHeight="1" x14ac:dyDescent="0.25"/>
    <row r="488" customFormat="1" ht="12.75" customHeight="1" x14ac:dyDescent="0.25"/>
    <row r="489" customFormat="1" ht="12.75" customHeight="1" x14ac:dyDescent="0.25"/>
    <row r="490" customFormat="1" ht="12.75" customHeight="1" x14ac:dyDescent="0.25"/>
    <row r="491" customFormat="1" ht="12.75" customHeight="1" x14ac:dyDescent="0.25"/>
    <row r="492" customFormat="1" ht="12.75" customHeight="1" x14ac:dyDescent="0.25"/>
    <row r="493" customFormat="1" ht="12.75" customHeight="1" x14ac:dyDescent="0.25"/>
    <row r="494" customFormat="1" ht="12.75" customHeight="1" x14ac:dyDescent="0.25"/>
    <row r="495" customFormat="1" ht="12.75" customHeight="1" x14ac:dyDescent="0.25"/>
    <row r="496" customFormat="1" ht="12.75" customHeight="1" x14ac:dyDescent="0.25"/>
    <row r="497" customFormat="1" ht="12.75" customHeight="1" x14ac:dyDescent="0.25"/>
    <row r="498" customFormat="1" ht="12.75" customHeight="1" x14ac:dyDescent="0.25"/>
    <row r="499" customFormat="1" ht="12.75" customHeight="1" x14ac:dyDescent="0.25"/>
    <row r="500" customFormat="1" ht="12.75" customHeight="1" x14ac:dyDescent="0.25"/>
    <row r="501" customFormat="1" ht="12.75" customHeight="1" x14ac:dyDescent="0.25"/>
    <row r="502" customFormat="1" ht="12.75" customHeight="1" x14ac:dyDescent="0.25"/>
    <row r="503" customFormat="1" ht="12.75" customHeight="1" x14ac:dyDescent="0.25"/>
    <row r="504" customFormat="1" ht="12.75" customHeight="1" x14ac:dyDescent="0.25"/>
    <row r="505" customFormat="1" ht="12.75" customHeight="1" x14ac:dyDescent="0.25"/>
    <row r="506" customFormat="1" ht="12.75" customHeight="1" x14ac:dyDescent="0.25"/>
    <row r="507" customFormat="1" ht="12.75" customHeight="1" x14ac:dyDescent="0.25"/>
    <row r="508" customFormat="1" ht="12.75" customHeight="1" x14ac:dyDescent="0.25"/>
    <row r="509" customFormat="1" ht="12.75" customHeight="1" x14ac:dyDescent="0.25"/>
    <row r="510" customFormat="1" ht="12.75" customHeight="1" x14ac:dyDescent="0.25"/>
    <row r="511" customFormat="1" ht="12.75" customHeight="1" x14ac:dyDescent="0.25"/>
    <row r="512" customFormat="1" ht="12.75" customHeight="1" x14ac:dyDescent="0.25"/>
    <row r="513" customFormat="1" ht="12.75" customHeight="1" x14ac:dyDescent="0.25"/>
    <row r="514" customFormat="1" ht="12.75" customHeight="1" x14ac:dyDescent="0.25"/>
    <row r="515" customFormat="1" ht="12.75" customHeight="1" x14ac:dyDescent="0.25"/>
    <row r="516" customFormat="1" ht="12.75" customHeight="1" x14ac:dyDescent="0.25"/>
    <row r="517" customFormat="1" ht="12.75" customHeight="1" x14ac:dyDescent="0.25"/>
    <row r="518" customFormat="1" ht="12.75" customHeight="1" x14ac:dyDescent="0.25"/>
    <row r="519" customFormat="1" ht="12.75" customHeight="1" x14ac:dyDescent="0.25"/>
    <row r="520" customFormat="1" ht="12.75" customHeight="1" x14ac:dyDescent="0.25"/>
    <row r="521" customFormat="1" ht="12.75" customHeight="1" x14ac:dyDescent="0.25"/>
    <row r="522" customFormat="1" ht="12.75" customHeight="1" x14ac:dyDescent="0.25"/>
    <row r="523" customFormat="1" ht="12.75" customHeight="1" x14ac:dyDescent="0.25"/>
    <row r="524" customFormat="1" ht="12.75" customHeight="1" x14ac:dyDescent="0.25"/>
    <row r="525" customFormat="1" ht="12.75" customHeight="1" x14ac:dyDescent="0.25"/>
    <row r="526" customFormat="1" ht="12.75" customHeight="1" x14ac:dyDescent="0.25"/>
    <row r="527" customFormat="1" ht="12.75" customHeight="1" x14ac:dyDescent="0.25"/>
    <row r="528" customFormat="1" ht="12.75" customHeight="1" x14ac:dyDescent="0.25"/>
    <row r="529" customFormat="1" ht="12.75" customHeight="1" x14ac:dyDescent="0.25"/>
    <row r="530" customFormat="1" ht="12.75" customHeight="1" x14ac:dyDescent="0.25"/>
    <row r="531" customFormat="1" ht="12.75" customHeight="1" x14ac:dyDescent="0.25"/>
    <row r="532" customFormat="1" ht="12.75" customHeight="1" x14ac:dyDescent="0.25"/>
    <row r="533" customFormat="1" ht="12.75" customHeight="1" x14ac:dyDescent="0.25"/>
    <row r="534" customFormat="1" ht="12.75" customHeight="1" x14ac:dyDescent="0.25"/>
    <row r="535" customFormat="1" ht="12.75" customHeight="1" x14ac:dyDescent="0.25"/>
    <row r="536" customFormat="1" ht="12.75" customHeight="1" x14ac:dyDescent="0.25"/>
    <row r="537" customFormat="1" ht="12.75" customHeight="1" x14ac:dyDescent="0.25"/>
    <row r="538" customFormat="1" ht="12.75" customHeight="1" x14ac:dyDescent="0.25"/>
    <row r="539" customFormat="1" ht="12.75" customHeight="1" x14ac:dyDescent="0.25"/>
    <row r="540" customFormat="1" ht="12.75" customHeight="1" x14ac:dyDescent="0.25"/>
    <row r="541" customFormat="1" ht="12.75" customHeight="1" x14ac:dyDescent="0.25"/>
    <row r="542" customFormat="1" ht="12.75" customHeight="1" x14ac:dyDescent="0.25"/>
    <row r="543" customFormat="1" ht="12.75" customHeight="1" x14ac:dyDescent="0.25"/>
    <row r="544" customFormat="1" ht="12.75" customHeight="1" x14ac:dyDescent="0.25"/>
    <row r="545" customFormat="1" ht="12.75" customHeight="1" x14ac:dyDescent="0.25"/>
    <row r="546" customFormat="1" ht="12.75" customHeight="1" x14ac:dyDescent="0.25"/>
    <row r="547" customFormat="1" ht="12.75" customHeight="1" x14ac:dyDescent="0.25"/>
    <row r="548" customFormat="1" ht="12.75" customHeight="1" x14ac:dyDescent="0.25"/>
    <row r="549" customFormat="1" ht="12.75" customHeight="1" x14ac:dyDescent="0.25"/>
    <row r="550" customFormat="1" ht="12.75" customHeight="1" x14ac:dyDescent="0.25"/>
    <row r="551" customFormat="1" ht="12.75" customHeight="1" x14ac:dyDescent="0.25"/>
    <row r="552" customFormat="1" ht="12.75" customHeight="1" x14ac:dyDescent="0.25"/>
    <row r="553" customFormat="1" ht="12.75" customHeight="1" x14ac:dyDescent="0.25"/>
    <row r="554" customFormat="1" ht="12.75" customHeight="1" x14ac:dyDescent="0.25"/>
    <row r="555" customFormat="1" ht="12.75" customHeight="1" x14ac:dyDescent="0.25"/>
    <row r="556" customFormat="1" ht="12.75" customHeight="1" x14ac:dyDescent="0.25"/>
    <row r="557" customFormat="1" ht="12.75" customHeight="1" x14ac:dyDescent="0.25"/>
    <row r="558" customFormat="1" ht="12.75" customHeight="1" x14ac:dyDescent="0.25"/>
    <row r="559" customFormat="1" ht="12.75" customHeight="1" x14ac:dyDescent="0.25"/>
    <row r="560" customFormat="1" ht="12.75" customHeight="1" x14ac:dyDescent="0.25"/>
    <row r="561" customFormat="1" ht="12.75" customHeight="1" x14ac:dyDescent="0.25"/>
    <row r="562" customFormat="1" ht="12.75" customHeight="1" x14ac:dyDescent="0.25"/>
    <row r="563" customFormat="1" ht="12.75" customHeight="1" x14ac:dyDescent="0.25"/>
    <row r="564" customFormat="1" ht="12.75" customHeight="1" x14ac:dyDescent="0.25"/>
    <row r="565" customFormat="1" ht="12.75" customHeight="1" x14ac:dyDescent="0.25"/>
    <row r="566" customFormat="1" ht="12.75" customHeight="1" x14ac:dyDescent="0.25"/>
    <row r="567" customFormat="1" ht="12.75" customHeight="1" x14ac:dyDescent="0.25"/>
    <row r="568" customFormat="1" ht="12.75" customHeight="1" x14ac:dyDescent="0.25"/>
    <row r="569" customFormat="1" ht="12.75" customHeight="1" x14ac:dyDescent="0.25"/>
    <row r="570" customFormat="1" ht="12.75" customHeight="1" x14ac:dyDescent="0.25"/>
    <row r="571" customFormat="1" ht="12.75" customHeight="1" x14ac:dyDescent="0.25"/>
    <row r="572" customFormat="1" ht="12.75" customHeight="1" x14ac:dyDescent="0.25"/>
    <row r="573" customFormat="1" ht="12.75" customHeight="1" x14ac:dyDescent="0.25"/>
    <row r="574" customFormat="1" ht="12.75" customHeight="1" x14ac:dyDescent="0.25"/>
    <row r="575" customFormat="1" ht="12.75" customHeight="1" x14ac:dyDescent="0.25"/>
    <row r="576" customFormat="1" ht="12.75" customHeight="1" x14ac:dyDescent="0.25"/>
    <row r="577" customFormat="1" ht="12.75" customHeight="1" x14ac:dyDescent="0.25"/>
    <row r="578" customFormat="1" ht="12.75" customHeight="1" x14ac:dyDescent="0.25"/>
    <row r="579" customFormat="1" ht="12.75" customHeight="1" x14ac:dyDescent="0.25"/>
    <row r="580" customFormat="1" ht="12.75" customHeight="1" x14ac:dyDescent="0.25"/>
    <row r="581" customFormat="1" ht="12.75" customHeight="1" x14ac:dyDescent="0.25"/>
    <row r="582" customFormat="1" ht="12.75" customHeight="1" x14ac:dyDescent="0.25"/>
    <row r="583" customFormat="1" ht="12.75" customHeight="1" x14ac:dyDescent="0.25"/>
    <row r="584" customFormat="1" ht="12.75" customHeight="1" x14ac:dyDescent="0.25"/>
    <row r="585" customFormat="1" ht="12.75" customHeight="1" x14ac:dyDescent="0.25"/>
    <row r="586" customFormat="1" ht="12.75" customHeight="1" x14ac:dyDescent="0.25"/>
    <row r="587" customFormat="1" ht="12.75" customHeight="1" x14ac:dyDescent="0.25"/>
    <row r="588" customFormat="1" ht="12.75" customHeight="1" x14ac:dyDescent="0.25"/>
    <row r="589" customFormat="1" ht="12.75" customHeight="1" x14ac:dyDescent="0.25"/>
    <row r="590" customFormat="1" ht="12.75" customHeight="1" x14ac:dyDescent="0.25"/>
    <row r="591" customFormat="1" ht="12.75" customHeight="1" x14ac:dyDescent="0.25"/>
    <row r="592" customFormat="1" ht="12.75" customHeight="1" x14ac:dyDescent="0.25"/>
    <row r="593" customFormat="1" ht="12.75" customHeight="1" x14ac:dyDescent="0.25"/>
    <row r="594" customFormat="1" ht="12.75" customHeight="1" x14ac:dyDescent="0.25"/>
    <row r="595" customFormat="1" ht="12.75" customHeight="1" x14ac:dyDescent="0.25"/>
    <row r="596" customFormat="1" ht="12.75" customHeight="1" x14ac:dyDescent="0.25"/>
    <row r="597" customFormat="1" ht="12.75" customHeight="1" x14ac:dyDescent="0.25"/>
    <row r="598" customFormat="1" ht="12.75" customHeight="1" x14ac:dyDescent="0.25"/>
    <row r="599" customFormat="1" ht="12.75" customHeight="1" x14ac:dyDescent="0.25"/>
    <row r="600" customFormat="1" ht="12.75" customHeight="1" x14ac:dyDescent="0.25"/>
    <row r="601" customFormat="1" ht="12.75" customHeight="1" x14ac:dyDescent="0.25"/>
    <row r="602" customFormat="1" ht="12.75" customHeight="1" x14ac:dyDescent="0.25"/>
    <row r="603" customFormat="1" ht="12.75" customHeight="1" x14ac:dyDescent="0.25"/>
    <row r="604" customFormat="1" ht="12.75" customHeight="1" x14ac:dyDescent="0.25"/>
    <row r="605" customFormat="1" ht="12.75" customHeight="1" x14ac:dyDescent="0.25"/>
    <row r="606" customFormat="1" ht="12.75" customHeight="1" x14ac:dyDescent="0.25"/>
    <row r="607" customFormat="1" ht="12.75" customHeight="1" x14ac:dyDescent="0.25"/>
    <row r="608" customFormat="1" ht="12.75" customHeight="1" x14ac:dyDescent="0.25"/>
    <row r="609" customFormat="1" ht="12.75" customHeight="1" x14ac:dyDescent="0.25"/>
    <row r="610" customFormat="1" ht="12.75" customHeight="1" x14ac:dyDescent="0.25"/>
    <row r="611" customFormat="1" ht="12.75" customHeight="1" x14ac:dyDescent="0.25"/>
    <row r="612" customFormat="1" ht="12.75" customHeight="1" x14ac:dyDescent="0.25"/>
    <row r="613" customFormat="1" ht="12.75" customHeight="1" x14ac:dyDescent="0.25"/>
    <row r="614" customFormat="1" ht="12.75" customHeight="1" x14ac:dyDescent="0.25"/>
    <row r="615" customFormat="1" ht="12.75" customHeight="1" x14ac:dyDescent="0.25"/>
    <row r="616" customFormat="1" ht="12.75" customHeight="1" x14ac:dyDescent="0.25"/>
    <row r="617" customFormat="1" ht="12.75" customHeight="1" x14ac:dyDescent="0.25"/>
    <row r="618" customFormat="1" ht="12.75" customHeight="1" x14ac:dyDescent="0.25"/>
    <row r="619" customFormat="1" ht="12.75" customHeight="1" x14ac:dyDescent="0.25"/>
    <row r="620" customFormat="1" ht="12.75" customHeight="1" x14ac:dyDescent="0.25"/>
    <row r="621" customFormat="1" ht="12.75" customHeight="1" x14ac:dyDescent="0.25"/>
    <row r="622" customFormat="1" ht="12.75" customHeight="1" x14ac:dyDescent="0.25"/>
    <row r="623" customFormat="1" ht="12.75" customHeight="1" x14ac:dyDescent="0.25"/>
    <row r="624" customFormat="1" ht="12.75" customHeight="1" x14ac:dyDescent="0.25"/>
    <row r="625" customFormat="1" ht="12.75" customHeight="1" x14ac:dyDescent="0.25"/>
    <row r="626" customFormat="1" ht="12.75" customHeight="1" x14ac:dyDescent="0.25"/>
    <row r="627" customFormat="1" ht="12.75" customHeight="1" x14ac:dyDescent="0.25"/>
    <row r="628" customFormat="1" ht="12.75" customHeight="1" x14ac:dyDescent="0.25"/>
    <row r="629" customFormat="1" ht="12.75" customHeight="1" x14ac:dyDescent="0.25"/>
    <row r="630" customFormat="1" ht="12.75" customHeight="1" x14ac:dyDescent="0.25"/>
    <row r="631" customFormat="1" ht="12.75" customHeight="1" x14ac:dyDescent="0.25"/>
    <row r="632" customFormat="1" ht="12.75" customHeight="1" x14ac:dyDescent="0.25"/>
    <row r="633" customFormat="1" ht="12.75" customHeight="1" x14ac:dyDescent="0.25"/>
    <row r="634" customFormat="1" ht="12.75" customHeight="1" x14ac:dyDescent="0.25"/>
    <row r="635" customFormat="1" ht="12.75" customHeight="1" x14ac:dyDescent="0.25"/>
    <row r="636" customFormat="1" ht="12.75" customHeight="1" x14ac:dyDescent="0.25"/>
    <row r="637" customFormat="1" ht="12.75" customHeight="1" x14ac:dyDescent="0.25"/>
    <row r="638" customFormat="1" ht="12.75" customHeight="1" x14ac:dyDescent="0.25"/>
    <row r="639" customFormat="1" ht="12.75" customHeight="1" x14ac:dyDescent="0.25"/>
    <row r="640" customFormat="1" ht="12.75" customHeight="1" x14ac:dyDescent="0.25"/>
    <row r="641" customFormat="1" ht="12.75" customHeight="1" x14ac:dyDescent="0.25"/>
    <row r="642" customFormat="1" ht="12.75" customHeight="1" x14ac:dyDescent="0.25"/>
    <row r="643" customFormat="1" ht="12.75" customHeight="1" x14ac:dyDescent="0.25"/>
    <row r="644" customFormat="1" ht="12.75" customHeight="1" x14ac:dyDescent="0.25"/>
    <row r="645" customFormat="1" ht="12.75" customHeight="1" x14ac:dyDescent="0.25"/>
    <row r="646" customFormat="1" ht="12.75" customHeight="1" x14ac:dyDescent="0.25"/>
    <row r="647" customFormat="1" ht="12.75" customHeight="1" x14ac:dyDescent="0.25"/>
    <row r="648" customFormat="1" ht="12.75" customHeight="1" x14ac:dyDescent="0.25"/>
    <row r="649" customFormat="1" ht="12.75" customHeight="1" x14ac:dyDescent="0.25"/>
    <row r="650" customFormat="1" ht="12.75" customHeight="1" x14ac:dyDescent="0.25"/>
    <row r="651" customFormat="1" ht="12.75" customHeight="1" x14ac:dyDescent="0.25"/>
    <row r="652" customFormat="1" ht="12.75" customHeight="1" x14ac:dyDescent="0.25"/>
    <row r="653" customFormat="1" ht="12.75" customHeight="1" x14ac:dyDescent="0.25"/>
    <row r="654" customFormat="1" ht="12.75" customHeight="1" x14ac:dyDescent="0.25"/>
    <row r="655" customFormat="1" ht="12.75" customHeight="1" x14ac:dyDescent="0.25"/>
    <row r="656" customFormat="1" ht="12.75" customHeight="1" x14ac:dyDescent="0.25"/>
    <row r="657" customFormat="1" ht="12.75" customHeight="1" x14ac:dyDescent="0.25"/>
    <row r="658" customFormat="1" ht="12.75" customHeight="1" x14ac:dyDescent="0.25"/>
    <row r="659" customFormat="1" ht="12.75" customHeight="1" x14ac:dyDescent="0.25"/>
    <row r="660" customFormat="1" ht="12.75" customHeight="1" x14ac:dyDescent="0.25"/>
    <row r="661" customFormat="1" ht="12.75" customHeight="1" x14ac:dyDescent="0.25"/>
    <row r="662" customFormat="1" ht="12.75" customHeight="1" x14ac:dyDescent="0.25"/>
    <row r="663" customFormat="1" ht="12.75" customHeight="1" x14ac:dyDescent="0.25"/>
    <row r="664" customFormat="1" ht="12.75" customHeight="1" x14ac:dyDescent="0.25"/>
    <row r="665" customFormat="1" ht="12.75" customHeight="1" x14ac:dyDescent="0.25"/>
    <row r="666" customFormat="1" ht="12.75" customHeight="1" x14ac:dyDescent="0.25"/>
    <row r="667" customFormat="1" ht="12.75" customHeight="1" x14ac:dyDescent="0.25"/>
    <row r="668" customFormat="1" ht="12.75" customHeight="1" x14ac:dyDescent="0.25"/>
    <row r="669" customFormat="1" ht="12.75" customHeight="1" x14ac:dyDescent="0.25"/>
    <row r="670" customFormat="1" ht="12.75" customHeight="1" x14ac:dyDescent="0.25"/>
    <row r="671" customFormat="1" ht="12.75" customHeight="1" x14ac:dyDescent="0.25"/>
    <row r="672" customFormat="1" ht="12.75" customHeight="1" x14ac:dyDescent="0.25"/>
    <row r="673" customFormat="1" ht="12.75" customHeight="1" x14ac:dyDescent="0.25"/>
    <row r="674" customFormat="1" ht="12.75" customHeight="1" x14ac:dyDescent="0.25"/>
    <row r="675" customFormat="1" ht="12.75" customHeight="1" x14ac:dyDescent="0.25"/>
    <row r="676" customFormat="1" ht="12.75" customHeight="1" x14ac:dyDescent="0.25"/>
    <row r="677" customFormat="1" ht="12.75" customHeight="1" x14ac:dyDescent="0.25"/>
    <row r="678" customFormat="1" ht="12.75" customHeight="1" x14ac:dyDescent="0.25"/>
    <row r="679" customFormat="1" ht="12.75" customHeight="1" x14ac:dyDescent="0.25"/>
    <row r="680" customFormat="1" ht="12.75" customHeight="1" x14ac:dyDescent="0.25"/>
    <row r="681" customFormat="1" ht="12.75" customHeight="1" x14ac:dyDescent="0.25"/>
    <row r="682" customFormat="1" ht="12.75" customHeight="1" x14ac:dyDescent="0.25"/>
    <row r="683" customFormat="1" ht="12.75" customHeight="1" x14ac:dyDescent="0.25"/>
    <row r="684" customFormat="1" ht="12.75" customHeight="1" x14ac:dyDescent="0.25"/>
    <row r="685" customFormat="1" ht="12.75" customHeight="1" x14ac:dyDescent="0.25"/>
    <row r="686" customFormat="1" ht="12.75" customHeight="1" x14ac:dyDescent="0.25"/>
    <row r="687" customFormat="1" ht="12.75" customHeight="1" x14ac:dyDescent="0.25"/>
    <row r="688" customFormat="1" ht="12.75" customHeight="1" x14ac:dyDescent="0.25"/>
    <row r="689" customFormat="1" ht="12.75" customHeight="1" x14ac:dyDescent="0.25"/>
    <row r="690" customFormat="1" ht="12.75" customHeight="1" x14ac:dyDescent="0.25"/>
    <row r="691" customFormat="1" ht="12.75" customHeight="1" x14ac:dyDescent="0.25"/>
    <row r="692" customFormat="1" ht="12.75" customHeight="1" x14ac:dyDescent="0.25"/>
    <row r="693" customFormat="1" ht="12.75" customHeight="1" x14ac:dyDescent="0.25"/>
    <row r="694" customFormat="1" ht="12.75" customHeight="1" x14ac:dyDescent="0.25"/>
    <row r="695" customFormat="1" ht="12.75" customHeight="1" x14ac:dyDescent="0.25"/>
    <row r="696" customFormat="1" ht="12.75" customHeight="1" x14ac:dyDescent="0.25"/>
    <row r="697" customFormat="1" ht="12.75" customHeight="1" x14ac:dyDescent="0.25"/>
    <row r="698" customFormat="1" ht="12.75" customHeight="1" x14ac:dyDescent="0.25"/>
    <row r="699" customFormat="1" ht="12.75" customHeight="1" x14ac:dyDescent="0.25"/>
    <row r="700" customFormat="1" ht="12.75" customHeight="1" x14ac:dyDescent="0.25"/>
    <row r="701" customFormat="1" ht="12.75" customHeight="1" x14ac:dyDescent="0.25"/>
    <row r="702" customFormat="1" ht="12.75" customHeight="1" x14ac:dyDescent="0.25"/>
    <row r="703" customFormat="1" ht="12.75" customHeight="1" x14ac:dyDescent="0.25"/>
    <row r="704" customFormat="1" ht="12.75" customHeight="1" x14ac:dyDescent="0.25"/>
    <row r="705" customFormat="1" ht="12.75" customHeight="1" x14ac:dyDescent="0.25"/>
    <row r="706" customFormat="1" ht="12.75" customHeight="1" x14ac:dyDescent="0.25"/>
    <row r="707" customFormat="1" ht="12.75" customHeight="1" x14ac:dyDescent="0.25"/>
    <row r="708" customFormat="1" ht="12.75" customHeight="1" x14ac:dyDescent="0.25"/>
    <row r="709" customFormat="1" ht="12.75" customHeight="1" x14ac:dyDescent="0.25"/>
    <row r="710" customFormat="1" ht="12.75" customHeight="1" x14ac:dyDescent="0.25"/>
    <row r="711" customFormat="1" ht="12.75" customHeight="1" x14ac:dyDescent="0.25"/>
    <row r="712" customFormat="1" ht="12.75" customHeight="1" x14ac:dyDescent="0.25"/>
    <row r="713" customFormat="1" ht="12.75" customHeight="1" x14ac:dyDescent="0.25"/>
    <row r="714" customFormat="1" ht="12.75" customHeight="1" x14ac:dyDescent="0.25"/>
    <row r="715" customFormat="1" ht="12.75" customHeight="1" x14ac:dyDescent="0.25"/>
    <row r="716" customFormat="1" ht="12.75" customHeight="1" x14ac:dyDescent="0.25"/>
    <row r="717" customFormat="1" ht="12.75" customHeight="1" x14ac:dyDescent="0.25"/>
    <row r="718" customFormat="1" ht="12.75" customHeight="1" x14ac:dyDescent="0.25"/>
    <row r="719" customFormat="1" ht="12.75" customHeight="1" x14ac:dyDescent="0.25"/>
    <row r="720" customFormat="1" ht="12.75" customHeight="1" x14ac:dyDescent="0.25"/>
    <row r="721" customFormat="1" ht="12.75" customHeight="1" x14ac:dyDescent="0.25"/>
    <row r="722" customFormat="1" ht="12.75" customHeight="1" x14ac:dyDescent="0.25"/>
    <row r="723" customFormat="1" ht="12.75" customHeight="1" x14ac:dyDescent="0.25"/>
    <row r="724" customFormat="1" ht="12.75" customHeight="1" x14ac:dyDescent="0.25"/>
    <row r="725" customFormat="1" ht="12.75" customHeight="1" x14ac:dyDescent="0.25"/>
    <row r="726" customFormat="1" ht="12.75" customHeight="1" x14ac:dyDescent="0.25"/>
    <row r="727" customFormat="1" ht="12.75" customHeight="1" x14ac:dyDescent="0.25"/>
    <row r="728" customFormat="1" ht="12.75" customHeight="1" x14ac:dyDescent="0.25"/>
    <row r="729" customFormat="1" ht="12.75" customHeight="1" x14ac:dyDescent="0.25"/>
    <row r="730" customFormat="1" ht="12.75" customHeight="1" x14ac:dyDescent="0.25"/>
    <row r="731" customFormat="1" ht="12.75" customHeight="1" x14ac:dyDescent="0.25"/>
    <row r="732" customFormat="1" ht="12.75" customHeight="1" x14ac:dyDescent="0.25"/>
    <row r="733" customFormat="1" ht="12.75" customHeight="1" x14ac:dyDescent="0.25"/>
    <row r="734" customFormat="1" ht="12.75" customHeight="1" x14ac:dyDescent="0.25"/>
    <row r="735" customFormat="1" ht="12.75" customHeight="1" x14ac:dyDescent="0.25"/>
    <row r="736" customFormat="1" ht="12.75" customHeight="1" x14ac:dyDescent="0.25"/>
    <row r="737" customFormat="1" ht="12.75" customHeight="1" x14ac:dyDescent="0.25"/>
    <row r="738" customFormat="1" ht="12.75" customHeight="1" x14ac:dyDescent="0.25"/>
    <row r="739" customFormat="1" ht="12.75" customHeight="1" x14ac:dyDescent="0.25"/>
    <row r="740" customFormat="1" ht="12.75" customHeight="1" x14ac:dyDescent="0.25"/>
    <row r="741" customFormat="1" ht="12.75" customHeight="1" x14ac:dyDescent="0.25"/>
    <row r="742" customFormat="1" ht="12.75" customHeight="1" x14ac:dyDescent="0.25"/>
    <row r="743" customFormat="1" ht="12.75" customHeight="1" x14ac:dyDescent="0.25"/>
    <row r="744" customFormat="1" ht="12.75" customHeight="1" x14ac:dyDescent="0.25"/>
    <row r="745" customFormat="1" ht="12.75" customHeight="1" x14ac:dyDescent="0.25"/>
    <row r="746" customFormat="1" ht="12.75" customHeight="1" x14ac:dyDescent="0.25"/>
    <row r="747" customFormat="1" ht="12.75" customHeight="1" x14ac:dyDescent="0.25"/>
    <row r="748" customFormat="1" ht="12.75" customHeight="1" x14ac:dyDescent="0.25"/>
    <row r="749" customFormat="1" ht="12.75" customHeight="1" x14ac:dyDescent="0.25"/>
    <row r="750" customFormat="1" ht="12.75" customHeight="1" x14ac:dyDescent="0.25"/>
    <row r="751" customFormat="1" ht="12.75" customHeight="1" x14ac:dyDescent="0.25"/>
    <row r="752" customFormat="1" ht="12.75" customHeight="1" x14ac:dyDescent="0.25"/>
    <row r="753" customFormat="1" ht="12.75" customHeight="1" x14ac:dyDescent="0.25"/>
    <row r="754" customFormat="1" ht="12.75" customHeight="1" x14ac:dyDescent="0.25"/>
    <row r="755" customFormat="1" ht="12.75" customHeight="1" x14ac:dyDescent="0.25"/>
    <row r="756" customFormat="1" ht="12.75" customHeight="1" x14ac:dyDescent="0.25"/>
    <row r="757" customFormat="1" ht="12.75" customHeight="1" x14ac:dyDescent="0.25"/>
    <row r="758" customFormat="1" ht="12.75" customHeight="1" x14ac:dyDescent="0.25"/>
    <row r="759" customFormat="1" ht="12.75" customHeight="1" x14ac:dyDescent="0.25"/>
    <row r="760" customFormat="1" ht="12.75" customHeight="1" x14ac:dyDescent="0.25"/>
    <row r="761" customFormat="1" ht="12.75" customHeight="1" x14ac:dyDescent="0.25"/>
    <row r="762" customFormat="1" ht="12.75" customHeight="1" x14ac:dyDescent="0.25"/>
    <row r="763" customFormat="1" ht="12.75" customHeight="1" x14ac:dyDescent="0.25"/>
    <row r="764" customFormat="1" ht="12.75" customHeight="1" x14ac:dyDescent="0.25"/>
    <row r="765" customFormat="1" ht="12.75" customHeight="1" x14ac:dyDescent="0.25"/>
    <row r="766" customFormat="1" ht="12.75" customHeight="1" x14ac:dyDescent="0.25"/>
    <row r="767" customFormat="1" ht="12.75" customHeight="1" x14ac:dyDescent="0.25"/>
    <row r="768" customFormat="1" ht="12.75" customHeight="1" x14ac:dyDescent="0.25"/>
    <row r="769" customFormat="1" ht="12.75" customHeight="1" x14ac:dyDescent="0.25"/>
    <row r="770" customFormat="1" ht="12.75" customHeight="1" x14ac:dyDescent="0.25"/>
    <row r="771" customFormat="1" ht="12.75" customHeight="1" x14ac:dyDescent="0.25"/>
    <row r="772" customFormat="1" ht="12.75" customHeight="1" x14ac:dyDescent="0.25"/>
    <row r="773" customFormat="1" ht="12.75" customHeight="1" x14ac:dyDescent="0.25"/>
    <row r="774" customFormat="1" ht="12.75" customHeight="1" x14ac:dyDescent="0.25"/>
    <row r="775" customFormat="1" ht="12.75" customHeight="1" x14ac:dyDescent="0.25"/>
    <row r="776" customFormat="1" ht="12.75" customHeight="1" x14ac:dyDescent="0.25"/>
    <row r="777" customFormat="1" ht="12.75" customHeight="1" x14ac:dyDescent="0.25"/>
    <row r="778" customFormat="1" ht="12.75" customHeight="1" x14ac:dyDescent="0.25"/>
    <row r="779" customFormat="1" ht="12.75" customHeight="1" x14ac:dyDescent="0.25"/>
    <row r="780" customFormat="1" ht="12.75" customHeight="1" x14ac:dyDescent="0.25"/>
    <row r="781" customFormat="1" ht="12.75" customHeight="1" x14ac:dyDescent="0.25"/>
    <row r="782" customFormat="1" ht="12.75" customHeight="1" x14ac:dyDescent="0.25"/>
    <row r="783" customFormat="1" ht="12.75" customHeight="1" x14ac:dyDescent="0.25"/>
    <row r="784" customFormat="1" ht="12.75" customHeight="1" x14ac:dyDescent="0.25"/>
    <row r="785" customFormat="1" ht="12.75" customHeight="1" x14ac:dyDescent="0.25"/>
    <row r="786" customFormat="1" ht="12.75" customHeight="1" x14ac:dyDescent="0.25"/>
    <row r="787" customFormat="1" ht="12.75" customHeight="1" x14ac:dyDescent="0.25"/>
    <row r="788" customFormat="1" ht="12.75" customHeight="1" x14ac:dyDescent="0.25"/>
    <row r="789" customFormat="1" ht="12.75" customHeight="1" x14ac:dyDescent="0.25"/>
    <row r="790" customFormat="1" ht="12.75" customHeight="1" x14ac:dyDescent="0.25"/>
    <row r="791" customFormat="1" ht="12.75" customHeight="1" x14ac:dyDescent="0.25"/>
    <row r="792" customFormat="1" ht="12.75" customHeight="1" x14ac:dyDescent="0.25"/>
    <row r="793" customFormat="1" ht="12.75" customHeight="1" x14ac:dyDescent="0.25"/>
    <row r="794" customFormat="1" ht="12.75" customHeight="1" x14ac:dyDescent="0.25"/>
    <row r="795" customFormat="1" ht="12.75" customHeight="1" x14ac:dyDescent="0.25"/>
    <row r="796" customFormat="1" ht="12.75" customHeight="1" x14ac:dyDescent="0.25"/>
    <row r="797" customFormat="1" ht="12.75" customHeight="1" x14ac:dyDescent="0.25"/>
    <row r="798" customFormat="1" ht="12.75" customHeight="1" x14ac:dyDescent="0.25"/>
    <row r="799" customFormat="1" ht="12.75" customHeight="1" x14ac:dyDescent="0.25"/>
    <row r="800" customFormat="1" ht="12.75" customHeight="1" x14ac:dyDescent="0.25"/>
    <row r="801" customFormat="1" ht="12.75" customHeight="1" x14ac:dyDescent="0.25"/>
    <row r="802" customFormat="1" ht="12.75" customHeight="1" x14ac:dyDescent="0.25"/>
    <row r="803" customFormat="1" ht="12.75" customHeight="1" x14ac:dyDescent="0.25"/>
    <row r="804" customFormat="1" ht="12.75" customHeight="1" x14ac:dyDescent="0.25"/>
    <row r="805" customFormat="1" ht="12.75" customHeight="1" x14ac:dyDescent="0.25"/>
    <row r="806" customFormat="1" ht="12.75" customHeight="1" x14ac:dyDescent="0.25"/>
    <row r="807" customFormat="1" ht="12.75" customHeight="1" x14ac:dyDescent="0.25"/>
    <row r="808" customFormat="1" ht="12.75" customHeight="1" x14ac:dyDescent="0.25"/>
    <row r="809" customFormat="1" ht="12.75" customHeight="1" x14ac:dyDescent="0.25"/>
    <row r="810" customFormat="1" ht="12.75" customHeight="1" x14ac:dyDescent="0.25"/>
    <row r="811" customFormat="1" ht="12.75" customHeight="1" x14ac:dyDescent="0.25"/>
    <row r="812" customFormat="1" ht="12.75" customHeight="1" x14ac:dyDescent="0.25"/>
    <row r="813" customFormat="1" ht="12.75" customHeight="1" x14ac:dyDescent="0.25"/>
    <row r="814" customFormat="1" ht="12.75" customHeight="1" x14ac:dyDescent="0.25"/>
    <row r="815" customFormat="1" ht="12.75" customHeight="1" x14ac:dyDescent="0.25"/>
    <row r="816" customFormat="1" ht="12.75" customHeight="1" x14ac:dyDescent="0.25"/>
    <row r="817" customFormat="1" ht="12.75" customHeight="1" x14ac:dyDescent="0.25"/>
    <row r="818" customFormat="1" ht="12.75" customHeight="1" x14ac:dyDescent="0.25"/>
    <row r="819" customFormat="1" ht="12.75" customHeight="1" x14ac:dyDescent="0.25"/>
    <row r="820" customFormat="1" ht="12.75" customHeight="1" x14ac:dyDescent="0.25"/>
    <row r="821" customFormat="1" ht="12.75" customHeight="1" x14ac:dyDescent="0.25"/>
    <row r="822" customFormat="1" ht="12.75" customHeight="1" x14ac:dyDescent="0.25"/>
    <row r="823" customFormat="1" ht="12.75" customHeight="1" x14ac:dyDescent="0.25"/>
    <row r="824" customFormat="1" ht="12.75" customHeight="1" x14ac:dyDescent="0.25"/>
    <row r="825" customFormat="1" ht="12.75" customHeight="1" x14ac:dyDescent="0.25"/>
    <row r="826" customFormat="1" ht="12.75" customHeight="1" x14ac:dyDescent="0.25"/>
    <row r="827" customFormat="1" ht="12.75" customHeight="1" x14ac:dyDescent="0.25"/>
    <row r="828" customFormat="1" ht="12.75" customHeight="1" x14ac:dyDescent="0.25"/>
    <row r="829" customFormat="1" ht="12.75" customHeight="1" x14ac:dyDescent="0.25"/>
    <row r="830" customFormat="1" ht="12.75" customHeight="1" x14ac:dyDescent="0.25"/>
    <row r="831" customFormat="1" ht="12.75" customHeight="1" x14ac:dyDescent="0.25"/>
    <row r="832" customFormat="1" ht="12.75" customHeight="1" x14ac:dyDescent="0.25"/>
    <row r="833" customFormat="1" ht="12.75" customHeight="1" x14ac:dyDescent="0.25"/>
    <row r="834" customFormat="1" ht="12.75" customHeight="1" x14ac:dyDescent="0.25"/>
    <row r="835" customFormat="1" ht="12.75" customHeight="1" x14ac:dyDescent="0.25"/>
    <row r="836" customFormat="1" ht="12.75" customHeight="1" x14ac:dyDescent="0.25"/>
    <row r="837" customFormat="1" ht="12.75" customHeight="1" x14ac:dyDescent="0.25"/>
    <row r="838" customFormat="1" ht="12.75" customHeight="1" x14ac:dyDescent="0.25"/>
    <row r="839" customFormat="1" ht="12.75" customHeight="1" x14ac:dyDescent="0.25"/>
    <row r="840" customFormat="1" ht="12.75" customHeight="1" x14ac:dyDescent="0.25"/>
    <row r="841" customFormat="1" ht="12.75" customHeight="1" x14ac:dyDescent="0.25"/>
    <row r="842" customFormat="1" ht="12.75" customHeight="1" x14ac:dyDescent="0.25"/>
    <row r="843" customFormat="1" ht="12.75" customHeight="1" x14ac:dyDescent="0.25"/>
    <row r="844" customFormat="1" ht="12.75" customHeight="1" x14ac:dyDescent="0.25"/>
    <row r="845" customFormat="1" ht="12.75" customHeight="1" x14ac:dyDescent="0.25"/>
    <row r="846" customFormat="1" ht="12.75" customHeight="1" x14ac:dyDescent="0.25"/>
    <row r="847" customFormat="1" ht="12.75" customHeight="1" x14ac:dyDescent="0.25"/>
    <row r="848" customFormat="1" ht="12.75" customHeight="1" x14ac:dyDescent="0.25"/>
    <row r="849" customFormat="1" ht="12.75" customHeight="1" x14ac:dyDescent="0.25"/>
    <row r="850" customFormat="1" ht="12.75" customHeight="1" x14ac:dyDescent="0.25"/>
    <row r="851" customFormat="1" ht="12.75" customHeight="1" x14ac:dyDescent="0.25"/>
    <row r="852" customFormat="1" ht="12.75" customHeight="1" x14ac:dyDescent="0.25"/>
    <row r="853" customFormat="1" ht="12.75" customHeight="1" x14ac:dyDescent="0.25"/>
    <row r="854" customFormat="1" ht="12.75" customHeight="1" x14ac:dyDescent="0.25"/>
    <row r="855" customFormat="1" ht="12.75" customHeight="1" x14ac:dyDescent="0.25"/>
    <row r="856" customFormat="1" ht="12.75" customHeight="1" x14ac:dyDescent="0.25"/>
    <row r="857" customFormat="1" ht="12.75" customHeight="1" x14ac:dyDescent="0.25"/>
    <row r="858" customFormat="1" ht="12.75" customHeight="1" x14ac:dyDescent="0.25"/>
    <row r="859" customFormat="1" ht="12.75" customHeight="1" x14ac:dyDescent="0.25"/>
    <row r="860" customFormat="1" ht="12.75" customHeight="1" x14ac:dyDescent="0.25"/>
    <row r="861" customFormat="1" ht="12.75" customHeight="1" x14ac:dyDescent="0.25"/>
    <row r="862" customFormat="1" ht="12.75" customHeight="1" x14ac:dyDescent="0.25"/>
    <row r="863" customFormat="1" ht="12.75" customHeight="1" x14ac:dyDescent="0.25"/>
    <row r="864" customFormat="1" ht="12.75" customHeight="1" x14ac:dyDescent="0.25"/>
    <row r="865" customFormat="1" ht="12.75" customHeight="1" x14ac:dyDescent="0.25"/>
    <row r="866" customFormat="1" ht="12.75" customHeight="1" x14ac:dyDescent="0.25"/>
    <row r="867" customFormat="1" ht="12.75" customHeight="1" x14ac:dyDescent="0.25"/>
    <row r="868" customFormat="1" ht="12.75" customHeight="1" x14ac:dyDescent="0.25"/>
    <row r="869" customFormat="1" ht="12.75" customHeight="1" x14ac:dyDescent="0.25"/>
    <row r="870" customFormat="1" ht="12.75" customHeight="1" x14ac:dyDescent="0.25"/>
    <row r="871" customFormat="1" ht="12.75" customHeight="1" x14ac:dyDescent="0.25"/>
    <row r="872" customFormat="1" ht="12.75" customHeight="1" x14ac:dyDescent="0.25"/>
    <row r="873" customFormat="1" ht="12.75" customHeight="1" x14ac:dyDescent="0.25"/>
    <row r="874" customFormat="1" ht="12.75" customHeight="1" x14ac:dyDescent="0.25"/>
    <row r="875" customFormat="1" ht="12.75" customHeight="1" x14ac:dyDescent="0.25"/>
    <row r="876" customFormat="1" ht="12.75" customHeight="1" x14ac:dyDescent="0.25"/>
    <row r="877" customFormat="1" ht="12.75" customHeight="1" x14ac:dyDescent="0.25"/>
    <row r="878" customFormat="1" ht="12.75" customHeight="1" x14ac:dyDescent="0.25"/>
    <row r="879" customFormat="1" ht="12.75" customHeight="1" x14ac:dyDescent="0.25"/>
    <row r="880" customFormat="1" ht="12.75" customHeight="1" x14ac:dyDescent="0.25"/>
    <row r="881" customFormat="1" ht="12.75" customHeight="1" x14ac:dyDescent="0.25"/>
    <row r="882" customFormat="1" ht="12.75" customHeight="1" x14ac:dyDescent="0.25"/>
    <row r="883" customFormat="1" ht="12.75" customHeight="1" x14ac:dyDescent="0.25"/>
    <row r="884" customFormat="1" ht="12.75" customHeight="1" x14ac:dyDescent="0.25"/>
    <row r="885" customFormat="1" ht="12.75" customHeight="1" x14ac:dyDescent="0.25"/>
    <row r="886" customFormat="1" ht="12.75" customHeight="1" x14ac:dyDescent="0.25"/>
    <row r="887" customFormat="1" ht="12.75" customHeight="1" x14ac:dyDescent="0.25"/>
    <row r="888" customFormat="1" ht="12.75" customHeight="1" x14ac:dyDescent="0.25"/>
    <row r="889" customFormat="1" ht="12.75" customHeight="1" x14ac:dyDescent="0.25"/>
    <row r="890" customFormat="1" ht="12.75" customHeight="1" x14ac:dyDescent="0.25"/>
    <row r="891" customFormat="1" ht="12.75" customHeight="1" x14ac:dyDescent="0.25"/>
    <row r="892" customFormat="1" ht="12.75" customHeight="1" x14ac:dyDescent="0.25"/>
    <row r="893" customFormat="1" ht="12.75" customHeight="1" x14ac:dyDescent="0.25"/>
    <row r="894" customFormat="1" ht="12.75" customHeight="1" x14ac:dyDescent="0.25"/>
    <row r="895" customFormat="1" ht="12.75" customHeight="1" x14ac:dyDescent="0.25"/>
    <row r="896" customFormat="1" ht="12.75" customHeight="1" x14ac:dyDescent="0.25"/>
    <row r="897" customFormat="1" ht="12.75" customHeight="1" x14ac:dyDescent="0.25"/>
    <row r="898" customFormat="1" ht="12.75" customHeight="1" x14ac:dyDescent="0.25"/>
    <row r="899" customFormat="1" ht="12.75" customHeight="1" x14ac:dyDescent="0.25"/>
    <row r="900" customFormat="1" ht="12.75" customHeight="1" x14ac:dyDescent="0.25"/>
    <row r="901" customFormat="1" ht="12.75" customHeight="1" x14ac:dyDescent="0.25"/>
    <row r="902" customFormat="1" ht="12.75" customHeight="1" x14ac:dyDescent="0.25"/>
    <row r="903" customFormat="1" ht="12.75" customHeight="1" x14ac:dyDescent="0.25"/>
    <row r="904" customFormat="1" ht="12.75" customHeight="1" x14ac:dyDescent="0.25"/>
    <row r="905" customFormat="1" ht="12.75" customHeight="1" x14ac:dyDescent="0.25"/>
    <row r="906" customFormat="1" ht="12.75" customHeight="1" x14ac:dyDescent="0.25"/>
    <row r="907" customFormat="1" ht="12.75" customHeight="1" x14ac:dyDescent="0.25"/>
    <row r="908" customFormat="1" ht="12.75" customHeight="1" x14ac:dyDescent="0.25"/>
    <row r="909" customFormat="1" ht="12.75" customHeight="1" x14ac:dyDescent="0.25"/>
    <row r="910" customFormat="1" ht="12.75" customHeight="1" x14ac:dyDescent="0.25"/>
    <row r="911" customFormat="1" ht="12.75" customHeight="1" x14ac:dyDescent="0.25"/>
    <row r="912" customFormat="1" ht="12.75" customHeight="1" x14ac:dyDescent="0.25"/>
    <row r="913" customFormat="1" ht="12.75" customHeight="1" x14ac:dyDescent="0.25"/>
    <row r="914" customFormat="1" ht="12.75" customHeight="1" x14ac:dyDescent="0.25"/>
    <row r="915" customFormat="1" ht="12.75" customHeight="1" x14ac:dyDescent="0.25"/>
    <row r="916" customFormat="1" ht="12.75" customHeight="1" x14ac:dyDescent="0.25"/>
    <row r="917" customFormat="1" ht="12.75" customHeight="1" x14ac:dyDescent="0.25"/>
    <row r="918" customFormat="1" ht="12.75" customHeight="1" x14ac:dyDescent="0.25"/>
    <row r="919" customFormat="1" ht="12.75" customHeight="1" x14ac:dyDescent="0.25"/>
    <row r="920" customFormat="1" ht="12.75" customHeight="1" x14ac:dyDescent="0.25"/>
    <row r="921" customFormat="1" ht="12.75" customHeight="1" x14ac:dyDescent="0.25"/>
    <row r="922" customFormat="1" ht="12.75" customHeight="1" x14ac:dyDescent="0.25"/>
    <row r="923" customFormat="1" ht="12.75" customHeight="1" x14ac:dyDescent="0.25"/>
    <row r="924" customFormat="1" ht="12.75" customHeight="1" x14ac:dyDescent="0.25"/>
    <row r="925" customFormat="1" ht="12.75" customHeight="1" x14ac:dyDescent="0.25"/>
    <row r="926" customFormat="1" ht="12.75" customHeight="1" x14ac:dyDescent="0.25"/>
    <row r="927" customFormat="1" ht="12.75" customHeight="1" x14ac:dyDescent="0.25"/>
    <row r="928" customFormat="1" ht="12.75" customHeight="1" x14ac:dyDescent="0.25"/>
    <row r="929" customFormat="1" ht="12.75" customHeight="1" x14ac:dyDescent="0.25"/>
    <row r="930" customFormat="1" ht="12.75" customHeight="1" x14ac:dyDescent="0.25"/>
    <row r="931" customFormat="1" ht="12.75" customHeight="1" x14ac:dyDescent="0.25"/>
    <row r="932" customFormat="1" ht="12.75" customHeight="1" x14ac:dyDescent="0.25"/>
    <row r="933" customFormat="1" ht="12.75" customHeight="1" x14ac:dyDescent="0.25"/>
    <row r="934" customFormat="1" ht="12.75" customHeight="1" x14ac:dyDescent="0.25"/>
    <row r="935" customFormat="1" ht="12.75" customHeight="1" x14ac:dyDescent="0.25"/>
    <row r="936" customFormat="1" ht="12.75" customHeight="1" x14ac:dyDescent="0.25"/>
    <row r="937" customFormat="1" ht="12.75" customHeight="1" x14ac:dyDescent="0.25"/>
    <row r="938" customFormat="1" ht="12.75" customHeight="1" x14ac:dyDescent="0.25"/>
    <row r="939" customFormat="1" ht="12.75" customHeight="1" x14ac:dyDescent="0.25"/>
    <row r="940" customFormat="1" ht="12.75" customHeight="1" x14ac:dyDescent="0.25"/>
    <row r="941" customFormat="1" ht="12.75" customHeight="1" x14ac:dyDescent="0.25"/>
    <row r="942" customFormat="1" ht="12.75" customHeight="1" x14ac:dyDescent="0.25"/>
    <row r="943" customFormat="1" ht="12.75" customHeight="1" x14ac:dyDescent="0.25"/>
    <row r="944" customFormat="1" ht="12.75" customHeight="1" x14ac:dyDescent="0.25"/>
    <row r="945" customFormat="1" ht="12.75" customHeight="1" x14ac:dyDescent="0.25"/>
    <row r="946" customFormat="1" ht="12.75" customHeight="1" x14ac:dyDescent="0.25"/>
    <row r="947" customFormat="1" ht="12.75" customHeight="1" x14ac:dyDescent="0.25"/>
    <row r="948" customFormat="1" ht="12.75" customHeight="1" x14ac:dyDescent="0.25"/>
    <row r="949" customFormat="1" ht="12.75" customHeight="1" x14ac:dyDescent="0.25"/>
    <row r="950" customFormat="1" ht="12.75" customHeight="1" x14ac:dyDescent="0.25"/>
    <row r="951" customFormat="1" ht="12.75" customHeight="1" x14ac:dyDescent="0.25"/>
    <row r="952" customFormat="1" ht="12.75" customHeight="1" x14ac:dyDescent="0.25"/>
    <row r="953" customFormat="1" ht="12.75" customHeight="1" x14ac:dyDescent="0.25"/>
    <row r="954" customFormat="1" ht="12.75" customHeight="1" x14ac:dyDescent="0.25"/>
    <row r="955" customFormat="1" ht="12.75" customHeight="1" x14ac:dyDescent="0.25"/>
    <row r="956" customFormat="1" ht="12.75" customHeight="1" x14ac:dyDescent="0.25"/>
    <row r="957" customFormat="1" ht="12.75" customHeight="1" x14ac:dyDescent="0.25"/>
    <row r="958" customFormat="1" ht="12.75" customHeight="1" x14ac:dyDescent="0.25"/>
    <row r="959" customFormat="1" ht="12.75" customHeight="1" x14ac:dyDescent="0.25"/>
    <row r="960" customFormat="1" ht="12.75" customHeight="1" x14ac:dyDescent="0.25"/>
    <row r="961" customFormat="1" ht="12.75" customHeight="1" x14ac:dyDescent="0.25"/>
    <row r="962" customFormat="1" ht="12.75" customHeight="1" x14ac:dyDescent="0.25"/>
    <row r="963" customFormat="1" ht="12.75" customHeight="1" x14ac:dyDescent="0.25"/>
    <row r="964" customFormat="1" ht="12.75" customHeight="1" x14ac:dyDescent="0.25"/>
    <row r="965" customFormat="1" ht="12.75" customHeight="1" x14ac:dyDescent="0.25"/>
    <row r="966" customFormat="1" ht="12.75" customHeight="1" x14ac:dyDescent="0.25"/>
    <row r="967" customFormat="1" ht="12.75" customHeight="1" x14ac:dyDescent="0.25"/>
    <row r="968" customFormat="1" ht="12.75" customHeight="1" x14ac:dyDescent="0.25"/>
    <row r="969" customFormat="1" ht="12.75" customHeight="1" x14ac:dyDescent="0.25"/>
    <row r="970" customFormat="1" ht="12.75" customHeight="1" x14ac:dyDescent="0.25"/>
    <row r="971" customFormat="1" ht="12.75" customHeight="1" x14ac:dyDescent="0.25"/>
    <row r="972" customFormat="1" ht="12.75" customHeight="1" x14ac:dyDescent="0.25"/>
    <row r="973" customFormat="1" ht="12.75" customHeight="1" x14ac:dyDescent="0.25"/>
    <row r="974" customFormat="1" ht="12.75" customHeight="1" x14ac:dyDescent="0.25"/>
    <row r="975" customFormat="1" ht="12.75" customHeight="1" x14ac:dyDescent="0.25"/>
    <row r="976" customFormat="1" ht="12.75" customHeight="1" x14ac:dyDescent="0.25"/>
    <row r="977" customFormat="1" ht="12.75" customHeight="1" x14ac:dyDescent="0.25"/>
    <row r="978" customFormat="1" ht="12.75" customHeight="1" x14ac:dyDescent="0.25"/>
    <row r="979" customFormat="1" ht="12.75" customHeight="1" x14ac:dyDescent="0.25"/>
    <row r="980" customFormat="1" ht="12.75" customHeight="1" x14ac:dyDescent="0.25"/>
    <row r="981" customFormat="1" ht="12.75" customHeight="1" x14ac:dyDescent="0.25"/>
    <row r="982" customFormat="1" ht="12.75" customHeight="1" x14ac:dyDescent="0.25"/>
    <row r="983" customFormat="1" ht="12.75" customHeight="1" x14ac:dyDescent="0.25"/>
    <row r="984" customFormat="1" ht="12.75" customHeight="1" x14ac:dyDescent="0.25"/>
    <row r="985" customFormat="1" ht="12.75" customHeight="1" x14ac:dyDescent="0.25"/>
    <row r="986" customFormat="1" ht="12.75" customHeight="1" x14ac:dyDescent="0.25"/>
    <row r="987" customFormat="1" ht="12.75" customHeight="1" x14ac:dyDescent="0.25"/>
    <row r="988" customFormat="1" ht="12.75" customHeight="1" x14ac:dyDescent="0.25"/>
    <row r="989" customFormat="1" ht="12.75" customHeight="1" x14ac:dyDescent="0.25"/>
    <row r="990" customFormat="1" ht="12.75" customHeight="1" x14ac:dyDescent="0.25"/>
    <row r="991" customFormat="1" ht="12.75" customHeight="1" x14ac:dyDescent="0.25"/>
    <row r="992" customFormat="1" ht="12.75" customHeight="1" x14ac:dyDescent="0.25"/>
    <row r="993" customFormat="1" ht="12.75" customHeight="1" x14ac:dyDescent="0.25"/>
    <row r="994" customFormat="1" ht="12.75" customHeight="1" x14ac:dyDescent="0.25"/>
    <row r="995" customFormat="1" ht="12.75" customHeight="1" x14ac:dyDescent="0.25"/>
    <row r="996" customFormat="1" ht="12.75" customHeight="1" x14ac:dyDescent="0.25"/>
    <row r="997" customFormat="1" ht="12.75" customHeight="1" x14ac:dyDescent="0.25"/>
    <row r="998" customFormat="1" ht="12.75" customHeight="1" x14ac:dyDescent="0.25"/>
    <row r="999" customFormat="1" ht="12.75" customHeight="1" x14ac:dyDescent="0.25"/>
    <row r="1000" customFormat="1" ht="12.75" customHeight="1" x14ac:dyDescent="0.25"/>
  </sheetData>
  <sheetProtection sheet="1" objects="1" scenarios="1"/>
  <mergeCells count="47">
    <mergeCell ref="K22:K24"/>
    <mergeCell ref="F25:F26"/>
    <mergeCell ref="K25:K26"/>
    <mergeCell ref="K27:K29"/>
    <mergeCell ref="K30:K32"/>
    <mergeCell ref="J34:P34"/>
    <mergeCell ref="J35:P35"/>
    <mergeCell ref="J36:P36"/>
    <mergeCell ref="F27:F29"/>
    <mergeCell ref="F30:F32"/>
    <mergeCell ref="B33:F33"/>
    <mergeCell ref="B34:F34"/>
    <mergeCell ref="B35:F35"/>
    <mergeCell ref="B10:B16"/>
    <mergeCell ref="F17:F19"/>
    <mergeCell ref="J25:J26"/>
    <mergeCell ref="J27:J29"/>
    <mergeCell ref="J30:J32"/>
    <mergeCell ref="F20:F21"/>
    <mergeCell ref="F22:F24"/>
    <mergeCell ref="J22:J24"/>
    <mergeCell ref="A1:F1"/>
    <mergeCell ref="B2:F2"/>
    <mergeCell ref="B8:C8"/>
    <mergeCell ref="D8:D9"/>
    <mergeCell ref="E8:E9"/>
    <mergeCell ref="B17:B24"/>
    <mergeCell ref="C20:C21"/>
    <mergeCell ref="C22:C24"/>
    <mergeCell ref="B25:B32"/>
    <mergeCell ref="C25:C26"/>
    <mergeCell ref="C27:C29"/>
    <mergeCell ref="C30:C32"/>
    <mergeCell ref="J17:J19"/>
    <mergeCell ref="K17:K19"/>
    <mergeCell ref="J20:J21"/>
    <mergeCell ref="K20:K21"/>
    <mergeCell ref="C10:C12"/>
    <mergeCell ref="C17:C19"/>
    <mergeCell ref="F8:F9"/>
    <mergeCell ref="F10:F12"/>
    <mergeCell ref="J10:J12"/>
    <mergeCell ref="K10:K12"/>
    <mergeCell ref="C13:C16"/>
    <mergeCell ref="F13:F16"/>
    <mergeCell ref="J13:J16"/>
    <mergeCell ref="K13:K16"/>
  </mergeCells>
  <dataValidations count="2">
    <dataValidation type="list" allowBlank="1" showErrorMessage="1" sqref="C3" xr:uid="{00000000-0002-0000-0000-000000000000}">
      <formula1>$O$9:$O$19</formula1>
    </dataValidation>
    <dataValidation type="date" allowBlank="1" showInputMessage="1" showErrorMessage="1" errorTitle="Only accepts date" error="Enter your swimmers birthday in YYYY-MM-DD format. e.g. April 1, 2018 would be 2018-04-01. " promptTitle="Enter swimmers birthdate " sqref="C4" xr:uid="{04CE258F-C734-4E01-A3A5-EA629A4F84F8}">
      <formula1>1</formula1>
      <formula2>73051</formula2>
    </dataValidation>
  </dataValidation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C3" sqref="C3"/>
    </sheetView>
  </sheetViews>
  <sheetFormatPr defaultColWidth="14.44140625" defaultRowHeight="15" customHeight="1" x14ac:dyDescent="0.25"/>
  <cols>
    <col min="1" max="1" width="12.6640625" customWidth="1"/>
    <col min="2" max="2" width="35.88671875" customWidth="1"/>
    <col min="3" max="3" width="21.44140625" customWidth="1"/>
    <col min="4" max="4" width="17.33203125" customWidth="1"/>
    <col min="5" max="5" width="36" customWidth="1"/>
    <col min="6" max="6" width="19.88671875" customWidth="1"/>
    <col min="7" max="7" width="16.109375" customWidth="1"/>
    <col min="8" max="8" width="8.88671875" customWidth="1"/>
    <col min="9" max="9" width="8.88671875" hidden="1" customWidth="1"/>
    <col min="10" max="10" width="24.88671875" hidden="1" customWidth="1"/>
    <col min="11" max="11" width="11.88671875" hidden="1" customWidth="1"/>
    <col min="12" max="13" width="8.88671875" hidden="1" customWidth="1"/>
    <col min="14" max="14" width="8.6640625" hidden="1" customWidth="1"/>
    <col min="15" max="16" width="8.88671875" customWidth="1"/>
    <col min="17" max="26" width="8.6640625" customWidth="1"/>
  </cols>
  <sheetData>
    <row r="1" spans="1:26" ht="60" customHeight="1" x14ac:dyDescent="0.25">
      <c r="A1" s="46"/>
      <c r="B1" s="32"/>
      <c r="C1" s="32"/>
      <c r="D1" s="32"/>
      <c r="E1" s="32"/>
      <c r="F1" s="32"/>
      <c r="G1" s="24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0.25" customHeight="1" x14ac:dyDescent="0.3">
      <c r="A2" s="2"/>
      <c r="B2" s="36" t="s">
        <v>43</v>
      </c>
      <c r="C2" s="37"/>
      <c r="D2" s="37"/>
      <c r="E2" s="37"/>
      <c r="F2" s="38"/>
      <c r="G2" s="2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6" x14ac:dyDescent="0.3">
      <c r="A3" s="2"/>
      <c r="B3" s="5" t="s">
        <v>1</v>
      </c>
      <c r="C3" s="6">
        <f ca="1">IF(TODAY() &lt; DATE(YEAR(TODAY()), 9, 1), YEAR(TODAY()), YEAR(TODAY()) + 1)</f>
        <v>2026</v>
      </c>
      <c r="D3" s="8"/>
      <c r="E3" s="8"/>
      <c r="F3" s="9"/>
      <c r="G3" s="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0.25" customHeight="1" x14ac:dyDescent="0.3">
      <c r="A4" s="2"/>
      <c r="B4" s="3"/>
      <c r="C4" s="11"/>
      <c r="D4" s="8"/>
      <c r="E4" s="8"/>
      <c r="F4" s="9"/>
      <c r="G4" s="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20.25" customHeight="1" x14ac:dyDescent="0.3">
      <c r="A5" s="2"/>
      <c r="B5" s="36" t="s">
        <v>5</v>
      </c>
      <c r="C5" s="38"/>
      <c r="D5" s="27" t="s">
        <v>6</v>
      </c>
      <c r="E5" s="39" t="s">
        <v>7</v>
      </c>
      <c r="F5" s="27" t="s">
        <v>8</v>
      </c>
      <c r="G5" s="2"/>
      <c r="H5" s="20"/>
      <c r="I5" s="20"/>
      <c r="J5" s="20" t="s">
        <v>9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0.25" customHeight="1" x14ac:dyDescent="0.3">
      <c r="A6" s="2"/>
      <c r="B6" s="13" t="s">
        <v>11</v>
      </c>
      <c r="C6" s="13" t="s">
        <v>12</v>
      </c>
      <c r="D6" s="28"/>
      <c r="E6" s="28"/>
      <c r="F6" s="28"/>
      <c r="G6" s="2"/>
      <c r="H6" s="20"/>
      <c r="I6" s="20"/>
      <c r="J6" s="20" t="s">
        <v>13</v>
      </c>
      <c r="K6" s="20" t="s">
        <v>14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7.25" customHeight="1" x14ac:dyDescent="0.3">
      <c r="A7" s="2"/>
      <c r="B7" s="34" t="s">
        <v>44</v>
      </c>
      <c r="C7" s="34" t="s">
        <v>45</v>
      </c>
      <c r="D7" s="15" t="s">
        <v>17</v>
      </c>
      <c r="E7" s="16">
        <f t="shared" ref="E7:E29" ca="1" si="0">$C$3-M7</f>
        <v>2004</v>
      </c>
      <c r="F7" s="29" t="s">
        <v>18</v>
      </c>
      <c r="G7" s="2"/>
      <c r="H7" s="20"/>
      <c r="I7" s="20"/>
      <c r="J7" s="45">
        <f>DATE(1900,1,1)</f>
        <v>1</v>
      </c>
      <c r="K7" s="45">
        <f ca="1">DATE(E9,4,30)</f>
        <v>38837</v>
      </c>
      <c r="L7" s="20"/>
      <c r="M7" s="20">
        <v>22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7.25" customHeight="1" x14ac:dyDescent="0.3">
      <c r="A8" s="2"/>
      <c r="B8" s="30"/>
      <c r="C8" s="30"/>
      <c r="D8" s="15" t="s">
        <v>17</v>
      </c>
      <c r="E8" s="17">
        <f t="shared" ca="1" si="0"/>
        <v>2005</v>
      </c>
      <c r="F8" s="30"/>
      <c r="G8" s="2"/>
      <c r="H8" s="20"/>
      <c r="I8" s="20"/>
      <c r="J8" s="32"/>
      <c r="K8" s="32"/>
      <c r="L8" s="20"/>
      <c r="M8" s="20">
        <v>21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7.25" customHeight="1" x14ac:dyDescent="0.3">
      <c r="A9" s="2"/>
      <c r="B9" s="30"/>
      <c r="C9" s="28"/>
      <c r="D9" s="15" t="s">
        <v>19</v>
      </c>
      <c r="E9" s="17">
        <f t="shared" ca="1" si="0"/>
        <v>2006</v>
      </c>
      <c r="F9" s="28"/>
      <c r="G9" s="2"/>
      <c r="H9" s="20"/>
      <c r="I9" s="20"/>
      <c r="J9" s="32"/>
      <c r="K9" s="32"/>
      <c r="L9" s="20"/>
      <c r="M9" s="20">
        <v>20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7.25" customHeight="1" x14ac:dyDescent="0.3">
      <c r="A10" s="2"/>
      <c r="B10" s="30"/>
      <c r="C10" s="33" t="s">
        <v>20</v>
      </c>
      <c r="D10" s="15" t="s">
        <v>21</v>
      </c>
      <c r="E10" s="17">
        <f t="shared" ca="1" si="0"/>
        <v>2006</v>
      </c>
      <c r="F10" s="29" t="s">
        <v>22</v>
      </c>
      <c r="G10" s="2"/>
      <c r="H10" s="20"/>
      <c r="I10" s="20"/>
      <c r="J10" s="45">
        <f ca="1">DATE(E10,5,1)</f>
        <v>38838</v>
      </c>
      <c r="K10" s="45">
        <f ca="1">DATE(E13,4,30)</f>
        <v>39933</v>
      </c>
      <c r="L10" s="20"/>
      <c r="M10" s="20">
        <v>20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7.25" customHeight="1" x14ac:dyDescent="0.3">
      <c r="A11" s="2"/>
      <c r="B11" s="30"/>
      <c r="C11" s="30"/>
      <c r="D11" s="15" t="s">
        <v>17</v>
      </c>
      <c r="E11" s="17">
        <f t="shared" ca="1" si="0"/>
        <v>2007</v>
      </c>
      <c r="F11" s="30"/>
      <c r="G11" s="2"/>
      <c r="H11" s="20"/>
      <c r="I11" s="20"/>
      <c r="J11" s="32"/>
      <c r="K11" s="32"/>
      <c r="L11" s="20"/>
      <c r="M11" s="20">
        <v>19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7.25" customHeight="1" x14ac:dyDescent="0.3">
      <c r="A12" s="2"/>
      <c r="B12" s="30"/>
      <c r="C12" s="30"/>
      <c r="D12" s="15" t="s">
        <v>17</v>
      </c>
      <c r="E12" s="17">
        <f t="shared" ca="1" si="0"/>
        <v>2008</v>
      </c>
      <c r="F12" s="30"/>
      <c r="G12" s="2"/>
      <c r="H12" s="20"/>
      <c r="I12" s="20"/>
      <c r="J12" s="32"/>
      <c r="K12" s="32"/>
      <c r="L12" s="20"/>
      <c r="M12" s="20">
        <v>18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7.25" customHeight="1" x14ac:dyDescent="0.3">
      <c r="A13" s="2"/>
      <c r="B13" s="28"/>
      <c r="C13" s="28"/>
      <c r="D13" s="15" t="s">
        <v>19</v>
      </c>
      <c r="E13" s="17">
        <f t="shared" ca="1" si="0"/>
        <v>2009</v>
      </c>
      <c r="F13" s="28"/>
      <c r="G13" s="2"/>
      <c r="H13" s="20"/>
      <c r="I13" s="20"/>
      <c r="J13" s="32"/>
      <c r="K13" s="32"/>
      <c r="L13" s="20"/>
      <c r="M13" s="20">
        <v>17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7.25" customHeight="1" x14ac:dyDescent="0.3">
      <c r="A14" s="2"/>
      <c r="B14" s="33" t="s">
        <v>23</v>
      </c>
      <c r="C14" s="33" t="s">
        <v>24</v>
      </c>
      <c r="D14" s="15" t="s">
        <v>21</v>
      </c>
      <c r="E14" s="17">
        <f t="shared" ca="1" si="0"/>
        <v>2009</v>
      </c>
      <c r="F14" s="40" t="s">
        <v>25</v>
      </c>
      <c r="G14" s="2"/>
      <c r="H14" s="20"/>
      <c r="I14" s="20"/>
      <c r="J14" s="45">
        <f ca="1">DATE(E14,5,1)</f>
        <v>39934</v>
      </c>
      <c r="K14" s="45">
        <f ca="1">DATE(E16,4,30)</f>
        <v>40663</v>
      </c>
      <c r="L14" s="20"/>
      <c r="M14" s="20">
        <v>17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7.25" customHeight="1" x14ac:dyDescent="0.3">
      <c r="A15" s="2"/>
      <c r="B15" s="30"/>
      <c r="C15" s="30"/>
      <c r="D15" s="15" t="s">
        <v>17</v>
      </c>
      <c r="E15" s="17">
        <f t="shared" ca="1" si="0"/>
        <v>2010</v>
      </c>
      <c r="F15" s="30"/>
      <c r="G15" s="2"/>
      <c r="H15" s="20"/>
      <c r="I15" s="20"/>
      <c r="J15" s="32"/>
      <c r="K15" s="32"/>
      <c r="L15" s="20"/>
      <c r="M15" s="20">
        <v>16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7.25" customHeight="1" x14ac:dyDescent="0.3">
      <c r="A16" s="2"/>
      <c r="B16" s="30"/>
      <c r="C16" s="28"/>
      <c r="D16" s="15" t="s">
        <v>19</v>
      </c>
      <c r="E16" s="17">
        <f t="shared" ca="1" si="0"/>
        <v>2011</v>
      </c>
      <c r="F16" s="28"/>
      <c r="G16" s="2"/>
      <c r="H16" s="20"/>
      <c r="I16" s="20"/>
      <c r="J16" s="32"/>
      <c r="K16" s="32"/>
      <c r="L16" s="20"/>
      <c r="M16" s="20">
        <v>15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7.25" customHeight="1" x14ac:dyDescent="0.3">
      <c r="A17" s="2"/>
      <c r="B17" s="30"/>
      <c r="C17" s="33" t="s">
        <v>26</v>
      </c>
      <c r="D17" s="15" t="s">
        <v>21</v>
      </c>
      <c r="E17" s="17">
        <f t="shared" ca="1" si="0"/>
        <v>2011</v>
      </c>
      <c r="F17" s="29" t="s">
        <v>27</v>
      </c>
      <c r="G17" s="2"/>
      <c r="H17" s="20"/>
      <c r="I17" s="20"/>
      <c r="J17" s="45">
        <f ca="1">DATE(E17,5,1)</f>
        <v>40664</v>
      </c>
      <c r="K17" s="45">
        <f ca="1">DATE(E18,10,31)</f>
        <v>41213</v>
      </c>
      <c r="L17" s="20"/>
      <c r="M17" s="20">
        <v>15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7.25" customHeight="1" x14ac:dyDescent="0.3">
      <c r="A18" s="2"/>
      <c r="B18" s="30"/>
      <c r="C18" s="28"/>
      <c r="D18" s="15" t="s">
        <v>28</v>
      </c>
      <c r="E18" s="17">
        <f t="shared" ca="1" si="0"/>
        <v>2012</v>
      </c>
      <c r="F18" s="28"/>
      <c r="G18" s="2"/>
      <c r="H18" s="20"/>
      <c r="I18" s="20"/>
      <c r="J18" s="32"/>
      <c r="K18" s="32"/>
      <c r="L18" s="20"/>
      <c r="M18" s="20">
        <v>14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7.25" customHeight="1" x14ac:dyDescent="0.3">
      <c r="A19" s="2"/>
      <c r="B19" s="30"/>
      <c r="C19" s="33" t="s">
        <v>29</v>
      </c>
      <c r="D19" s="15" t="s">
        <v>30</v>
      </c>
      <c r="E19" s="17">
        <f t="shared" ca="1" si="0"/>
        <v>2012</v>
      </c>
      <c r="F19" s="40" t="s">
        <v>31</v>
      </c>
      <c r="G19" s="2"/>
      <c r="H19" s="20"/>
      <c r="I19" s="20"/>
      <c r="J19" s="45">
        <f ca="1">DATE(E19,11,1)</f>
        <v>41214</v>
      </c>
      <c r="K19" s="45">
        <f ca="1">DATE(E21,4,30)</f>
        <v>41759</v>
      </c>
      <c r="L19" s="20"/>
      <c r="M19" s="20">
        <v>14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7.25" customHeight="1" x14ac:dyDescent="0.3">
      <c r="A20" s="2"/>
      <c r="B20" s="30"/>
      <c r="C20" s="30"/>
      <c r="D20" s="15" t="s">
        <v>17</v>
      </c>
      <c r="E20" s="17">
        <f t="shared" ca="1" si="0"/>
        <v>2013</v>
      </c>
      <c r="F20" s="30"/>
      <c r="G20" s="2"/>
      <c r="H20" s="20"/>
      <c r="I20" s="20"/>
      <c r="J20" s="32"/>
      <c r="K20" s="32"/>
      <c r="L20" s="20"/>
      <c r="M20" s="20">
        <v>13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7.25" customHeight="1" x14ac:dyDescent="0.3">
      <c r="A21" s="2"/>
      <c r="B21" s="28"/>
      <c r="C21" s="28"/>
      <c r="D21" s="15" t="s">
        <v>19</v>
      </c>
      <c r="E21" s="17">
        <f t="shared" ca="1" si="0"/>
        <v>2014</v>
      </c>
      <c r="F21" s="28"/>
      <c r="G21" s="2"/>
      <c r="H21" s="20"/>
      <c r="I21" s="20"/>
      <c r="J21" s="32"/>
      <c r="K21" s="32"/>
      <c r="L21" s="20"/>
      <c r="M21" s="20">
        <v>12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7.25" customHeight="1" x14ac:dyDescent="0.3">
      <c r="A22" s="2"/>
      <c r="B22" s="34" t="s">
        <v>46</v>
      </c>
      <c r="C22" s="33" t="s">
        <v>33</v>
      </c>
      <c r="D22" s="15" t="s">
        <v>21</v>
      </c>
      <c r="E22" s="17">
        <f t="shared" ca="1" si="0"/>
        <v>2014</v>
      </c>
      <c r="F22" s="29" t="s">
        <v>34</v>
      </c>
      <c r="G22" s="2"/>
      <c r="H22" s="20"/>
      <c r="I22" s="20"/>
      <c r="J22" s="45">
        <f ca="1">DATE(E22,5,1)</f>
        <v>41760</v>
      </c>
      <c r="K22" s="45">
        <f ca="1">DATE(E23,10,31)</f>
        <v>42308</v>
      </c>
      <c r="L22" s="20"/>
      <c r="M22" s="20">
        <v>12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7.25" customHeight="1" x14ac:dyDescent="0.3">
      <c r="A23" s="2"/>
      <c r="B23" s="30"/>
      <c r="C23" s="28"/>
      <c r="D23" s="15" t="s">
        <v>28</v>
      </c>
      <c r="E23" s="17">
        <f t="shared" ca="1" si="0"/>
        <v>2015</v>
      </c>
      <c r="F23" s="28"/>
      <c r="G23" s="2"/>
      <c r="H23" s="20"/>
      <c r="I23" s="20"/>
      <c r="J23" s="32"/>
      <c r="K23" s="32"/>
      <c r="L23" s="20"/>
      <c r="M23" s="20">
        <v>11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7.25" customHeight="1" x14ac:dyDescent="0.3">
      <c r="A24" s="2"/>
      <c r="B24" s="30"/>
      <c r="C24" s="33" t="s">
        <v>35</v>
      </c>
      <c r="D24" s="15" t="s">
        <v>30</v>
      </c>
      <c r="E24" s="17">
        <f t="shared" ca="1" si="0"/>
        <v>2015</v>
      </c>
      <c r="F24" s="40" t="s">
        <v>36</v>
      </c>
      <c r="G24" s="2"/>
      <c r="H24" s="20"/>
      <c r="I24" s="20"/>
      <c r="J24" s="45">
        <f ca="1">DATE(E24,11,1)</f>
        <v>42309</v>
      </c>
      <c r="K24" s="45">
        <f ca="1">DATE(E26,4,30)</f>
        <v>42855</v>
      </c>
      <c r="L24" s="20"/>
      <c r="M24" s="20">
        <v>11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7.25" customHeight="1" x14ac:dyDescent="0.3">
      <c r="A25" s="2"/>
      <c r="B25" s="30"/>
      <c r="C25" s="30"/>
      <c r="D25" s="15" t="s">
        <v>17</v>
      </c>
      <c r="E25" s="17">
        <f t="shared" ca="1" si="0"/>
        <v>2016</v>
      </c>
      <c r="F25" s="30"/>
      <c r="G25" s="2"/>
      <c r="H25" s="20"/>
      <c r="I25" s="20"/>
      <c r="J25" s="32"/>
      <c r="K25" s="32"/>
      <c r="L25" s="20"/>
      <c r="M25" s="20">
        <v>10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7.25" customHeight="1" x14ac:dyDescent="0.3">
      <c r="A26" s="2"/>
      <c r="B26" s="30"/>
      <c r="C26" s="28"/>
      <c r="D26" s="15" t="s">
        <v>19</v>
      </c>
      <c r="E26" s="17">
        <f t="shared" ca="1" si="0"/>
        <v>2017</v>
      </c>
      <c r="F26" s="28"/>
      <c r="G26" s="2"/>
      <c r="H26" s="20"/>
      <c r="I26" s="20"/>
      <c r="J26" s="32"/>
      <c r="K26" s="32"/>
      <c r="L26" s="20"/>
      <c r="M26" s="20">
        <v>9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7.25" customHeight="1" x14ac:dyDescent="0.3">
      <c r="A27" s="2"/>
      <c r="B27" s="30"/>
      <c r="C27" s="33" t="s">
        <v>37</v>
      </c>
      <c r="D27" s="15" t="s">
        <v>21</v>
      </c>
      <c r="E27" s="17">
        <f t="shared" ca="1" si="0"/>
        <v>2017</v>
      </c>
      <c r="F27" s="29" t="s">
        <v>38</v>
      </c>
      <c r="G27" s="2"/>
      <c r="H27" s="20"/>
      <c r="I27" s="20"/>
      <c r="J27" s="45">
        <f ca="1">DATE(E27,5,1)</f>
        <v>42856</v>
      </c>
      <c r="K27" s="45">
        <f ca="1">TODAY()</f>
        <v>46048</v>
      </c>
      <c r="L27" s="20"/>
      <c r="M27" s="20">
        <v>9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7.25" customHeight="1" x14ac:dyDescent="0.3">
      <c r="A28" s="2"/>
      <c r="B28" s="30"/>
      <c r="C28" s="30"/>
      <c r="D28" s="15" t="s">
        <v>17</v>
      </c>
      <c r="E28" s="17">
        <f t="shared" ca="1" si="0"/>
        <v>2018</v>
      </c>
      <c r="F28" s="30"/>
      <c r="G28" s="2"/>
      <c r="H28" s="20"/>
      <c r="I28" s="20"/>
      <c r="J28" s="32"/>
      <c r="K28" s="32"/>
      <c r="L28" s="20"/>
      <c r="M28" s="20">
        <v>8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7.25" customHeight="1" x14ac:dyDescent="0.3">
      <c r="A29" s="2"/>
      <c r="B29" s="28"/>
      <c r="C29" s="28"/>
      <c r="D29" s="15" t="s">
        <v>39</v>
      </c>
      <c r="E29" s="18">
        <f t="shared" ca="1" si="0"/>
        <v>2019</v>
      </c>
      <c r="F29" s="28"/>
      <c r="G29" s="2"/>
      <c r="H29" s="20"/>
      <c r="I29" s="20"/>
      <c r="J29" s="32"/>
      <c r="K29" s="32"/>
      <c r="L29" s="20"/>
      <c r="M29" s="20">
        <v>7</v>
      </c>
      <c r="N29" s="25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33" customHeight="1" x14ac:dyDescent="0.25">
      <c r="A30" s="20"/>
      <c r="B30" s="42" t="s">
        <v>40</v>
      </c>
      <c r="C30" s="43"/>
      <c r="D30" s="43"/>
      <c r="E30" s="43"/>
      <c r="F30" s="43"/>
      <c r="G30" s="26"/>
      <c r="H30" s="26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6" x14ac:dyDescent="0.25">
      <c r="A31" s="20"/>
      <c r="B31" s="44" t="s">
        <v>41</v>
      </c>
      <c r="C31" s="32"/>
      <c r="D31" s="32"/>
      <c r="E31" s="32"/>
      <c r="F31" s="32"/>
      <c r="G31" s="26"/>
      <c r="H31" s="26"/>
      <c r="I31" s="20"/>
      <c r="J31" s="47"/>
      <c r="K31" s="32"/>
      <c r="L31" s="32"/>
      <c r="M31" s="32"/>
      <c r="N31" s="32"/>
      <c r="O31" s="32"/>
      <c r="P31" s="32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6" x14ac:dyDescent="0.25">
      <c r="A32" s="20"/>
      <c r="B32" s="44" t="s">
        <v>42</v>
      </c>
      <c r="C32" s="32"/>
      <c r="D32" s="32"/>
      <c r="E32" s="32"/>
      <c r="F32" s="32"/>
      <c r="G32" s="26"/>
      <c r="H32" s="26"/>
      <c r="I32" s="20"/>
      <c r="J32" s="47"/>
      <c r="K32" s="32"/>
      <c r="L32" s="32"/>
      <c r="M32" s="32"/>
      <c r="N32" s="32"/>
      <c r="O32" s="32"/>
      <c r="P32" s="32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39.5" customHeight="1" x14ac:dyDescent="0.3">
      <c r="A33" s="22"/>
      <c r="B33" s="22"/>
      <c r="C33" s="22"/>
      <c r="D33" s="22"/>
      <c r="E33" s="22"/>
      <c r="F33" s="22"/>
      <c r="G33" s="22"/>
      <c r="H33" s="20"/>
      <c r="I33" s="20"/>
      <c r="J33" s="47"/>
      <c r="K33" s="32"/>
      <c r="L33" s="32"/>
      <c r="M33" s="32"/>
      <c r="N33" s="32"/>
      <c r="O33" s="32"/>
      <c r="P33" s="32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6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6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6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6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6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6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6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6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6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6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6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6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6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6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6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6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6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6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6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6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6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6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6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6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6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6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6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6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6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6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6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6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6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6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6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6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6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6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6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6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6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6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6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6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6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6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6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6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6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6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6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6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6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6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6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6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6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6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6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6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6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6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6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6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6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6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6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6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6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6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6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6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6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6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6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6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6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6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6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6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6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6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6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6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6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6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6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6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6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6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6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6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6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6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6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6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6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6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6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6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6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6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6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6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6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6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6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6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6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6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6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6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6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6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6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6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6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6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6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6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6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6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6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6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6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6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6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6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6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6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6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6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6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6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6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6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6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6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6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6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6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6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6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6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6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6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6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6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6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6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6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6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6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6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6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6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6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6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6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6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6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6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6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6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6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6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6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6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6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6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6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6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6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6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6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6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6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6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6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6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6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6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6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6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6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6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6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6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6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6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6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6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6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6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6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6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6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6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6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6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6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6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6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6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6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6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6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6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6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6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6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6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6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6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6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6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6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6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6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6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6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6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6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6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6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6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6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6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6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6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6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6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6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6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6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6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6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6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6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6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6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6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6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6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6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6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6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6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6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6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6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6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6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6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6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6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6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6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6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6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6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6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6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6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6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6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6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6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6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6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6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6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6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6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6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6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6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6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6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6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6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6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6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6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6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6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6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6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6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6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6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6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6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6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6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6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6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6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6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6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6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6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6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6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6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6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6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6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6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6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6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6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6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6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6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6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6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6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6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6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6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6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6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6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6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6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6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6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6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6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6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6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6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6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6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6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6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6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6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6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6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6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6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6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6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6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6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6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6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6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6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6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6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6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6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6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6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6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6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6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6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6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6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6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6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6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6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6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6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6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6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6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6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6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6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6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6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6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6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6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6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6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6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6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6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6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6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6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6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6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6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6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6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6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6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6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6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6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6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6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6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6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6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6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6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6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6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6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6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6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6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6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6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6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6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6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6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6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6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6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6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6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6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6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6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6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6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6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6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6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6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6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6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6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6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6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6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6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6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6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6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6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6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6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6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6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6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6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6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6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6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6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6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6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6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6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6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6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6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6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6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6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6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6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6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6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6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6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6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6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6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6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6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6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6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6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6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6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6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6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6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6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6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6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6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6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6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6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6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6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6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6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6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6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6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6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6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6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6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6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6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6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6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6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6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6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6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6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6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6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6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6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6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6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6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6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6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6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6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6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6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6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6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6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6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6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6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6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6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6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6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6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6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6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6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6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6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6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6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6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6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6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6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6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6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6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6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6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6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6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6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6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6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6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6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6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6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6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6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6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6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6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6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6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6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6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6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6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6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6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6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6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6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6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6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6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6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6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6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6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6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6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6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6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6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6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6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6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6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6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6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6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6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6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6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6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6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6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6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6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6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6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6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6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6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6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6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6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6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6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6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6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6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6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6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6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6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6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6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6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6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6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6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6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6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6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6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6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6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6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6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6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6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6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6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6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6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6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6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6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6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6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6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6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6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6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6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6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6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6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6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6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6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6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6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6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6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6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6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6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6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6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6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6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6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6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6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6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6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6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6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6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6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6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6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6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6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6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6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6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6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6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6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6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6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6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6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6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6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6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6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6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6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6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6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6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6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6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6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6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6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6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6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6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6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6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6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6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6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6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6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6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6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6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6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6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6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6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6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6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6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6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6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6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6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6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6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6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6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6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6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6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6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6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6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6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6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6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6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6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6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6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6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6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6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6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6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6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6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6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6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6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6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6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6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6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6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6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6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6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6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6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6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6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6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6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6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6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6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6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6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6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6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6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6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6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6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6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6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6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6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6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6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6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6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6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6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6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6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6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6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6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6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6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6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6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6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6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6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6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6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6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6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6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6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6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6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6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6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6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6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6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6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6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6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6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6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6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6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6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6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6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6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6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6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6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6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6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6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6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6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6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6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6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6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6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6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6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6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6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6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6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6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6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6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6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6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6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6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6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6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6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6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6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6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6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6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6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6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6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6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6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6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6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6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6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6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6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6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6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6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6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6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6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6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6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6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6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6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6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6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6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6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6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6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6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6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6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6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6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6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6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6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6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6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6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6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6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6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6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6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6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6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6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6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6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6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6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6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6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6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6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6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6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6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6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6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6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6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6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6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6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6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6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6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6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6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6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6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6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6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6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6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6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6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6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6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6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6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6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6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6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6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6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6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6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6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6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6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6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6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6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6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6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6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6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6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6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6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6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6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6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6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sheetProtection sheet="1" objects="1" scenarios="1"/>
  <mergeCells count="47">
    <mergeCell ref="K19:K21"/>
    <mergeCell ref="F22:F23"/>
    <mergeCell ref="K22:K23"/>
    <mergeCell ref="K24:K26"/>
    <mergeCell ref="K27:K29"/>
    <mergeCell ref="J31:P31"/>
    <mergeCell ref="J32:P32"/>
    <mergeCell ref="J33:P33"/>
    <mergeCell ref="F24:F26"/>
    <mergeCell ref="F27:F29"/>
    <mergeCell ref="B30:F30"/>
    <mergeCell ref="B31:F31"/>
    <mergeCell ref="B32:F32"/>
    <mergeCell ref="B7:B13"/>
    <mergeCell ref="F14:F16"/>
    <mergeCell ref="J22:J23"/>
    <mergeCell ref="J24:J26"/>
    <mergeCell ref="J27:J29"/>
    <mergeCell ref="F17:F18"/>
    <mergeCell ref="F19:F21"/>
    <mergeCell ref="J19:J21"/>
    <mergeCell ref="A1:F1"/>
    <mergeCell ref="B2:F2"/>
    <mergeCell ref="B5:C5"/>
    <mergeCell ref="D5:D6"/>
    <mergeCell ref="E5:E6"/>
    <mergeCell ref="B14:B21"/>
    <mergeCell ref="C17:C18"/>
    <mergeCell ref="C19:C21"/>
    <mergeCell ref="B22:B29"/>
    <mergeCell ref="C22:C23"/>
    <mergeCell ref="C24:C26"/>
    <mergeCell ref="C27:C29"/>
    <mergeCell ref="J14:J16"/>
    <mergeCell ref="K14:K16"/>
    <mergeCell ref="J17:J18"/>
    <mergeCell ref="K17:K18"/>
    <mergeCell ref="C7:C9"/>
    <mergeCell ref="C14:C16"/>
    <mergeCell ref="F5:F6"/>
    <mergeCell ref="F7:F9"/>
    <mergeCell ref="J7:J9"/>
    <mergeCell ref="K7:K9"/>
    <mergeCell ref="C10:C13"/>
    <mergeCell ref="F10:F13"/>
    <mergeCell ref="J10:J13"/>
    <mergeCell ref="K10:K13"/>
  </mergeCell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Division Locator by Age</vt:lpstr>
      <vt:lpstr>Division Locator by Season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Dean Steinke</cp:lastModifiedBy>
  <dcterms:created xsi:type="dcterms:W3CDTF">2025-10-18T00:07:57Z</dcterms:created>
  <dcterms:modified xsi:type="dcterms:W3CDTF">2026-01-27T05:40:08Z</dcterms:modified>
</cp:coreProperties>
</file>